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9040" windowHeight="16440"/>
  </bookViews>
  <sheets>
    <sheet name="Model" sheetId="1" r:id="rId1"/>
    <sheet name="Velocity Profile" sheetId="4" r:id="rId2"/>
  </sheets>
  <calcPr calcId="145621"/>
</workbook>
</file>

<file path=xl/calcChain.xml><?xml version="1.0" encoding="utf-8"?>
<calcChain xmlns="http://schemas.openxmlformats.org/spreadsheetml/2006/main">
  <c r="M3" i="1" l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2" i="1" l="1"/>
  <c r="J4" i="1"/>
  <c r="H4" i="1" l="1"/>
  <c r="H1" i="1"/>
  <c r="H2" i="1" l="1"/>
  <c r="A3" i="1"/>
  <c r="B3" i="1" l="1"/>
  <c r="H5" i="1"/>
  <c r="H6" i="1" s="1"/>
  <c r="A4" i="1"/>
  <c r="B4" i="1" s="1"/>
  <c r="A5" i="1" l="1"/>
  <c r="B5" i="1" s="1"/>
  <c r="A6" i="1" l="1"/>
  <c r="B6" i="1" s="1"/>
  <c r="A7" i="1" l="1"/>
  <c r="B7" i="1" s="1"/>
  <c r="A8" i="1" l="1"/>
  <c r="B8" i="1" s="1"/>
  <c r="A9" i="1" l="1"/>
  <c r="B9" i="1" s="1"/>
  <c r="A10" i="1" l="1"/>
  <c r="B10" i="1" s="1"/>
  <c r="A11" i="1" l="1"/>
  <c r="B11" i="1" s="1"/>
  <c r="A12" i="1" l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l="1"/>
  <c r="A204" i="1"/>
  <c r="B204" i="1" l="1"/>
  <c r="A205" i="1"/>
  <c r="B205" i="1" l="1"/>
  <c r="A206" i="1"/>
  <c r="B206" i="1" l="1"/>
  <c r="A207" i="1"/>
  <c r="B207" i="1" l="1"/>
  <c r="A208" i="1"/>
  <c r="B208" i="1" l="1"/>
  <c r="A209" i="1"/>
  <c r="B209" i="1" l="1"/>
  <c r="A210" i="1"/>
  <c r="B210" i="1" l="1"/>
  <c r="A211" i="1"/>
  <c r="B211" i="1" l="1"/>
  <c r="A212" i="1"/>
  <c r="B212" i="1" l="1"/>
  <c r="A213" i="1"/>
  <c r="B213" i="1" l="1"/>
  <c r="A214" i="1"/>
  <c r="B214" i="1" l="1"/>
  <c r="A215" i="1"/>
  <c r="B215" i="1" l="1"/>
  <c r="A216" i="1"/>
  <c r="B216" i="1" l="1"/>
  <c r="A217" i="1"/>
  <c r="B217" i="1" l="1"/>
  <c r="A218" i="1"/>
  <c r="B218" i="1" l="1"/>
  <c r="A219" i="1"/>
  <c r="B219" i="1" l="1"/>
  <c r="A220" i="1"/>
  <c r="B220" i="1" l="1"/>
  <c r="A221" i="1"/>
  <c r="B221" i="1" l="1"/>
  <c r="A222" i="1"/>
  <c r="B222" i="1" l="1"/>
  <c r="A223" i="1"/>
  <c r="B223" i="1" l="1"/>
  <c r="A224" i="1"/>
  <c r="B224" i="1" l="1"/>
  <c r="A225" i="1"/>
  <c r="B225" i="1" l="1"/>
  <c r="A226" i="1"/>
  <c r="B226" i="1" l="1"/>
  <c r="A227" i="1"/>
  <c r="B227" i="1" l="1"/>
  <c r="A228" i="1"/>
  <c r="B228" i="1" l="1"/>
  <c r="A229" i="1"/>
  <c r="B229" i="1" l="1"/>
  <c r="A230" i="1"/>
  <c r="B230" i="1" l="1"/>
  <c r="A231" i="1"/>
  <c r="B231" i="1" l="1"/>
  <c r="A232" i="1"/>
  <c r="B232" i="1" l="1"/>
  <c r="A233" i="1"/>
  <c r="B233" i="1" l="1"/>
  <c r="A234" i="1"/>
  <c r="B234" i="1" l="1"/>
  <c r="A235" i="1"/>
  <c r="B235" i="1" l="1"/>
  <c r="A236" i="1"/>
  <c r="B236" i="1" l="1"/>
  <c r="A237" i="1"/>
  <c r="B237" i="1" l="1"/>
  <c r="A238" i="1"/>
  <c r="B238" i="1" l="1"/>
  <c r="A239" i="1"/>
  <c r="B239" i="1" l="1"/>
  <c r="A240" i="1"/>
  <c r="B240" i="1" l="1"/>
  <c r="A241" i="1"/>
  <c r="B241" i="1" l="1"/>
  <c r="A242" i="1"/>
  <c r="B242" i="1" l="1"/>
  <c r="A243" i="1"/>
  <c r="B243" i="1" l="1"/>
  <c r="A244" i="1"/>
  <c r="B244" i="1" l="1"/>
  <c r="A245" i="1"/>
  <c r="B245" i="1" l="1"/>
  <c r="A246" i="1"/>
  <c r="B246" i="1" l="1"/>
  <c r="A247" i="1"/>
  <c r="B247" i="1" l="1"/>
  <c r="A248" i="1"/>
  <c r="B248" i="1" l="1"/>
  <c r="A249" i="1"/>
  <c r="B249" i="1" l="1"/>
  <c r="A250" i="1"/>
  <c r="B250" i="1" l="1"/>
  <c r="A251" i="1"/>
  <c r="B251" i="1" l="1"/>
  <c r="A252" i="1"/>
  <c r="B252" i="1" l="1"/>
  <c r="A253" i="1"/>
  <c r="B253" i="1" l="1"/>
  <c r="A254" i="1"/>
  <c r="B254" i="1" l="1"/>
  <c r="A255" i="1"/>
  <c r="B255" i="1" l="1"/>
  <c r="A256" i="1"/>
  <c r="B256" i="1" l="1"/>
  <c r="A257" i="1"/>
  <c r="B257" i="1" l="1"/>
  <c r="A258" i="1"/>
  <c r="B258" i="1" l="1"/>
  <c r="A259" i="1"/>
  <c r="B259" i="1" l="1"/>
  <c r="A260" i="1"/>
  <c r="B260" i="1" l="1"/>
  <c r="A261" i="1"/>
  <c r="B261" i="1" l="1"/>
  <c r="A262" i="1"/>
  <c r="B262" i="1" l="1"/>
  <c r="A263" i="1"/>
  <c r="B263" i="1" l="1"/>
  <c r="A264" i="1"/>
  <c r="B264" i="1" l="1"/>
  <c r="A265" i="1"/>
  <c r="B265" i="1" l="1"/>
  <c r="A266" i="1"/>
  <c r="B266" i="1" l="1"/>
  <c r="A267" i="1"/>
  <c r="B267" i="1" l="1"/>
  <c r="A268" i="1"/>
  <c r="B268" i="1" l="1"/>
  <c r="A269" i="1"/>
  <c r="B269" i="1" l="1"/>
  <c r="A270" i="1"/>
  <c r="B270" i="1" l="1"/>
  <c r="A271" i="1"/>
  <c r="B271" i="1" l="1"/>
  <c r="A272" i="1"/>
  <c r="B272" i="1" l="1"/>
  <c r="A273" i="1"/>
  <c r="B273" i="1" l="1"/>
  <c r="A274" i="1"/>
  <c r="B274" i="1" l="1"/>
  <c r="A275" i="1"/>
  <c r="B275" i="1" l="1"/>
  <c r="A276" i="1"/>
  <c r="B276" i="1" l="1"/>
  <c r="A277" i="1"/>
  <c r="B277" i="1" l="1"/>
  <c r="A278" i="1"/>
  <c r="B278" i="1" l="1"/>
  <c r="A279" i="1"/>
  <c r="B279" i="1" l="1"/>
  <c r="A280" i="1"/>
  <c r="B280" i="1" l="1"/>
  <c r="A281" i="1"/>
  <c r="B281" i="1" l="1"/>
  <c r="A282" i="1"/>
  <c r="B282" i="1" l="1"/>
  <c r="A283" i="1"/>
  <c r="B283" i="1" l="1"/>
  <c r="A284" i="1"/>
  <c r="B284" i="1" l="1"/>
  <c r="A285" i="1"/>
  <c r="B285" i="1" l="1"/>
  <c r="A286" i="1"/>
  <c r="B286" i="1" l="1"/>
  <c r="A287" i="1"/>
  <c r="B287" i="1" l="1"/>
  <c r="A288" i="1"/>
  <c r="B288" i="1" l="1"/>
  <c r="A289" i="1"/>
  <c r="B289" i="1" l="1"/>
  <c r="A290" i="1"/>
  <c r="B290" i="1" l="1"/>
  <c r="A291" i="1"/>
  <c r="B291" i="1" l="1"/>
  <c r="A292" i="1"/>
  <c r="B292" i="1" l="1"/>
  <c r="A293" i="1"/>
  <c r="B293" i="1" l="1"/>
  <c r="A294" i="1"/>
  <c r="B294" i="1" l="1"/>
  <c r="A295" i="1"/>
  <c r="B295" i="1" l="1"/>
  <c r="A296" i="1"/>
  <c r="B296" i="1" l="1"/>
  <c r="A297" i="1"/>
  <c r="B297" i="1" l="1"/>
  <c r="A298" i="1"/>
  <c r="B298" i="1" l="1"/>
  <c r="A299" i="1"/>
  <c r="B299" i="1" l="1"/>
  <c r="A300" i="1"/>
  <c r="B300" i="1" l="1"/>
  <c r="A301" i="1"/>
  <c r="B301" i="1" l="1"/>
  <c r="A302" i="1"/>
  <c r="B302" i="1" l="1"/>
  <c r="A303" i="1"/>
  <c r="B303" i="1" l="1"/>
  <c r="A304" i="1"/>
  <c r="B304" i="1" l="1"/>
  <c r="A305" i="1"/>
  <c r="B305" i="1" l="1"/>
  <c r="A306" i="1"/>
  <c r="B306" i="1" l="1"/>
  <c r="A307" i="1"/>
  <c r="B307" i="1" l="1"/>
  <c r="A308" i="1"/>
  <c r="B308" i="1" l="1"/>
  <c r="A309" i="1"/>
  <c r="B309" i="1" l="1"/>
  <c r="A310" i="1"/>
  <c r="B310" i="1" l="1"/>
  <c r="A311" i="1"/>
  <c r="B311" i="1" l="1"/>
  <c r="A312" i="1"/>
  <c r="B312" i="1" l="1"/>
  <c r="A313" i="1"/>
  <c r="B313" i="1" l="1"/>
  <c r="A314" i="1"/>
  <c r="B314" i="1" l="1"/>
  <c r="A315" i="1"/>
  <c r="B315" i="1" l="1"/>
  <c r="A316" i="1"/>
  <c r="B316" i="1" l="1"/>
  <c r="A317" i="1"/>
  <c r="B317" i="1" l="1"/>
  <c r="A318" i="1"/>
  <c r="B318" i="1" l="1"/>
  <c r="A319" i="1"/>
  <c r="B319" i="1" l="1"/>
  <c r="A320" i="1"/>
  <c r="B320" i="1" l="1"/>
  <c r="A321" i="1"/>
  <c r="B321" i="1" l="1"/>
  <c r="A322" i="1"/>
  <c r="B322" i="1" l="1"/>
  <c r="A323" i="1"/>
  <c r="B323" i="1" l="1"/>
  <c r="A324" i="1"/>
  <c r="B324" i="1" l="1"/>
  <c r="A325" i="1"/>
  <c r="B325" i="1" l="1"/>
  <c r="A326" i="1"/>
  <c r="B326" i="1" l="1"/>
  <c r="A327" i="1"/>
  <c r="B327" i="1" l="1"/>
  <c r="A328" i="1"/>
  <c r="B328" i="1" l="1"/>
  <c r="A329" i="1"/>
  <c r="B329" i="1" l="1"/>
  <c r="A330" i="1"/>
  <c r="B330" i="1" l="1"/>
  <c r="A331" i="1"/>
  <c r="B331" i="1" l="1"/>
  <c r="A332" i="1"/>
  <c r="B332" i="1" l="1"/>
  <c r="A333" i="1"/>
  <c r="B333" i="1" l="1"/>
  <c r="A334" i="1"/>
  <c r="B334" i="1" l="1"/>
  <c r="A335" i="1"/>
  <c r="B335" i="1" l="1"/>
  <c r="A336" i="1"/>
  <c r="B336" i="1" l="1"/>
  <c r="A337" i="1"/>
  <c r="B337" i="1" l="1"/>
  <c r="A338" i="1"/>
  <c r="B338" i="1" l="1"/>
  <c r="A339" i="1"/>
  <c r="B339" i="1" l="1"/>
  <c r="A340" i="1"/>
  <c r="B340" i="1" l="1"/>
  <c r="A341" i="1"/>
  <c r="B341" i="1" l="1"/>
  <c r="A342" i="1"/>
  <c r="B342" i="1" l="1"/>
  <c r="A343" i="1"/>
  <c r="B343" i="1" l="1"/>
  <c r="A344" i="1"/>
  <c r="B344" i="1" l="1"/>
  <c r="A345" i="1"/>
  <c r="B345" i="1" l="1"/>
  <c r="A346" i="1"/>
  <c r="B346" i="1" l="1"/>
  <c r="A347" i="1"/>
  <c r="B347" i="1" l="1"/>
  <c r="A348" i="1"/>
  <c r="B348" i="1" l="1"/>
  <c r="A349" i="1"/>
  <c r="B349" i="1" l="1"/>
  <c r="A350" i="1"/>
  <c r="B350" i="1" l="1"/>
  <c r="A351" i="1"/>
  <c r="B351" i="1" l="1"/>
  <c r="A352" i="1"/>
  <c r="B352" i="1" l="1"/>
  <c r="A353" i="1"/>
  <c r="B353" i="1" l="1"/>
  <c r="A354" i="1"/>
  <c r="B354" i="1" l="1"/>
  <c r="A355" i="1"/>
  <c r="B355" i="1" l="1"/>
  <c r="A356" i="1"/>
  <c r="B356" i="1" l="1"/>
  <c r="A357" i="1"/>
  <c r="B357" i="1" l="1"/>
  <c r="A358" i="1"/>
  <c r="B358" i="1" l="1"/>
  <c r="A359" i="1"/>
  <c r="B359" i="1" l="1"/>
  <c r="A360" i="1"/>
  <c r="B360" i="1" l="1"/>
  <c r="A361" i="1"/>
  <c r="B361" i="1" l="1"/>
  <c r="A362" i="1"/>
  <c r="B362" i="1" l="1"/>
  <c r="A363" i="1"/>
  <c r="B363" i="1" l="1"/>
  <c r="A364" i="1"/>
  <c r="B364" i="1" l="1"/>
  <c r="A365" i="1"/>
  <c r="B365" i="1" l="1"/>
  <c r="A366" i="1"/>
  <c r="B366" i="1" l="1"/>
  <c r="A367" i="1"/>
  <c r="B367" i="1" l="1"/>
  <c r="A368" i="1"/>
  <c r="B368" i="1" l="1"/>
  <c r="A369" i="1"/>
  <c r="B369" i="1" l="1"/>
  <c r="A370" i="1"/>
  <c r="B370" i="1" l="1"/>
  <c r="A371" i="1"/>
  <c r="B371" i="1" l="1"/>
  <c r="A372" i="1"/>
  <c r="B372" i="1" l="1"/>
  <c r="A373" i="1"/>
  <c r="B373" i="1" l="1"/>
  <c r="A374" i="1"/>
  <c r="B374" i="1" l="1"/>
  <c r="A375" i="1"/>
  <c r="B375" i="1" l="1"/>
  <c r="A376" i="1"/>
  <c r="B376" i="1" l="1"/>
  <c r="A377" i="1"/>
  <c r="B377" i="1" l="1"/>
  <c r="A378" i="1"/>
  <c r="B378" i="1" l="1"/>
  <c r="A379" i="1"/>
  <c r="B379" i="1" l="1"/>
  <c r="A380" i="1"/>
  <c r="B380" i="1" l="1"/>
  <c r="A381" i="1"/>
  <c r="B381" i="1" l="1"/>
  <c r="A382" i="1"/>
  <c r="B382" i="1" l="1"/>
  <c r="A383" i="1"/>
  <c r="B383" i="1" l="1"/>
  <c r="A384" i="1"/>
  <c r="B384" i="1" l="1"/>
  <c r="A385" i="1"/>
  <c r="B385" i="1" l="1"/>
  <c r="A386" i="1"/>
  <c r="B386" i="1" l="1"/>
  <c r="A387" i="1"/>
  <c r="B387" i="1" l="1"/>
  <c r="A388" i="1"/>
  <c r="B388" i="1" l="1"/>
  <c r="A389" i="1"/>
  <c r="B389" i="1" l="1"/>
  <c r="A390" i="1"/>
  <c r="B390" i="1" l="1"/>
  <c r="A391" i="1"/>
  <c r="B391" i="1" l="1"/>
  <c r="A392" i="1"/>
  <c r="B392" i="1" l="1"/>
  <c r="A393" i="1"/>
  <c r="B393" i="1" l="1"/>
  <c r="A394" i="1"/>
  <c r="B394" i="1" l="1"/>
  <c r="A395" i="1"/>
  <c r="B395" i="1" l="1"/>
  <c r="A396" i="1"/>
  <c r="B396" i="1" l="1"/>
  <c r="A397" i="1"/>
  <c r="B397" i="1" l="1"/>
  <c r="A398" i="1"/>
  <c r="B398" i="1" l="1"/>
  <c r="A399" i="1"/>
  <c r="B399" i="1" l="1"/>
  <c r="A400" i="1"/>
  <c r="B400" i="1" l="1"/>
  <c r="A401" i="1"/>
  <c r="B401" i="1" l="1"/>
  <c r="A402" i="1"/>
  <c r="B402" i="1" l="1"/>
</calcChain>
</file>

<file path=xl/sharedStrings.xml><?xml version="1.0" encoding="utf-8"?>
<sst xmlns="http://schemas.openxmlformats.org/spreadsheetml/2006/main" count="20" uniqueCount="20">
  <si>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1</t>
    </r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</si>
  <si>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1</t>
    </r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</si>
  <si>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2</t>
    </r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</si>
  <si>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</si>
  <si>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2</t>
    </r>
  </si>
  <si>
    <r>
      <rPr>
        <i/>
        <sz val="11"/>
        <color theme="1"/>
        <rFont val="Times New Roman"/>
        <family val="1"/>
      </rPr>
      <t>h</t>
    </r>
    <r>
      <rPr>
        <vertAlign val="subscript"/>
        <sz val="11"/>
        <color theme="1"/>
        <rFont val="Times New Roman"/>
        <family val="1"/>
      </rPr>
      <t>1</t>
    </r>
  </si>
  <si>
    <r>
      <rPr>
        <i/>
        <sz val="11"/>
        <color theme="1"/>
        <rFont val="Times New Roman"/>
        <family val="1"/>
      </rPr>
      <t>h</t>
    </r>
    <r>
      <rPr>
        <vertAlign val="subscript"/>
        <sz val="11"/>
        <color theme="1"/>
        <rFont val="Times New Roman"/>
        <family val="1"/>
      </rPr>
      <t>2</t>
    </r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</si>
  <si>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1</t>
    </r>
  </si>
  <si>
    <r>
      <t>h</t>
    </r>
    <r>
      <rPr>
        <vertAlign val="subscript"/>
        <sz val="11"/>
        <color theme="1"/>
        <rFont val="Symbol"/>
        <family val="1"/>
        <charset val="2"/>
      </rPr>
      <t>1</t>
    </r>
  </si>
  <si>
    <r>
      <t>h</t>
    </r>
    <r>
      <rPr>
        <vertAlign val="subscript"/>
        <sz val="11"/>
        <color theme="1"/>
        <rFont val="Symbol"/>
        <family val="1"/>
        <charset val="2"/>
      </rPr>
      <t>2</t>
    </r>
  </si>
  <si>
    <t>PG</t>
  </si>
  <si>
    <r>
      <t>v</t>
    </r>
    <r>
      <rPr>
        <i/>
        <vertAlign val="subscript"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 [2 layers]</t>
    </r>
  </si>
  <si>
    <r>
      <t>v</t>
    </r>
    <r>
      <rPr>
        <i/>
        <vertAlign val="subscript"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 [1 layer </t>
    </r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]</t>
    </r>
  </si>
  <si>
    <r>
      <t>v</t>
    </r>
    <r>
      <rPr>
        <i/>
        <vertAlign val="subscript"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 [1 layer </t>
    </r>
    <r>
      <rPr>
        <sz val="11"/>
        <color theme="1"/>
        <rFont val="Symbol"/>
        <family val="1"/>
        <charset val="2"/>
      </rP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]</t>
    </r>
  </si>
  <si>
    <t>s/yr</t>
  </si>
  <si>
    <t>yr/s</t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</si>
  <si>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[mm/yr]</t>
    </r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</si>
  <si>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[m/s]</t>
    </r>
  </si>
  <si>
    <r>
      <t>z</t>
    </r>
    <r>
      <rPr>
        <sz val="11"/>
        <color theme="1"/>
        <rFont val="Times New Roman"/>
        <family val="1"/>
      </rPr>
      <t xml:space="preserve"> [km]</t>
    </r>
  </si>
  <si>
    <r>
      <t>z</t>
    </r>
    <r>
      <rPr>
        <sz val="11"/>
        <color theme="1"/>
        <rFont val="Times New Roman"/>
        <family val="1"/>
      </rPr>
      <t xml:space="preserve"> [m]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</si>
</sst>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vertAlign val="subscript"/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11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4" borderId="0" xfId="0" applyNumberFormat="1" applyFont="1" applyFill="1" applyAlignment="1">
      <alignment horizontal="center"/>
    </xf>
    <xf numFmtId="11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Model!$C$2:$C$402</c:f>
              <c:numCache>
                <c:formatCode>0.00</c:formatCode>
                <c:ptCount val="401"/>
                <c:pt idx="0">
                  <c:v>100.00000000000001</c:v>
                </c:pt>
                <c:pt idx="1">
                  <c:v>99.916575927272746</c:v>
                </c:pt>
                <c:pt idx="2">
                  <c:v>99.829998254545472</c:v>
                </c:pt>
                <c:pt idx="3">
                  <c:v>99.740266981818195</c:v>
                </c:pt>
                <c:pt idx="4">
                  <c:v>99.647382109090927</c:v>
                </c:pt>
                <c:pt idx="5">
                  <c:v>99.551343636363654</c:v>
                </c:pt>
                <c:pt idx="6">
                  <c:v>99.452151563636377</c:v>
                </c:pt>
                <c:pt idx="7">
                  <c:v>99.34980589090911</c:v>
                </c:pt>
                <c:pt idx="8">
                  <c:v>99.244306618181838</c:v>
                </c:pt>
                <c:pt idx="9">
                  <c:v>99.135653745454547</c:v>
                </c:pt>
                <c:pt idx="10">
                  <c:v>99.023847272727281</c:v>
                </c:pt>
                <c:pt idx="11">
                  <c:v>98.908887200000009</c:v>
                </c:pt>
                <c:pt idx="12">
                  <c:v>98.790773527272748</c:v>
                </c:pt>
                <c:pt idx="13">
                  <c:v>98.669506254545453</c:v>
                </c:pt>
                <c:pt idx="14">
                  <c:v>98.545085381818197</c:v>
                </c:pt>
                <c:pt idx="15">
                  <c:v>98.417510909090936</c:v>
                </c:pt>
                <c:pt idx="16">
                  <c:v>98.286782836363642</c:v>
                </c:pt>
                <c:pt idx="17">
                  <c:v>98.152901163636372</c:v>
                </c:pt>
                <c:pt idx="18">
                  <c:v>98.015865890909112</c:v>
                </c:pt>
                <c:pt idx="19">
                  <c:v>97.875677018181833</c:v>
                </c:pt>
                <c:pt idx="20">
                  <c:v>97.732334545454563</c:v>
                </c:pt>
                <c:pt idx="21">
                  <c:v>97.585838472727289</c:v>
                </c:pt>
                <c:pt idx="22">
                  <c:v>97.436188800000011</c:v>
                </c:pt>
                <c:pt idx="23">
                  <c:v>97.283385527272742</c:v>
                </c:pt>
                <c:pt idx="24">
                  <c:v>97.127428654545469</c:v>
                </c:pt>
                <c:pt idx="25">
                  <c:v>96.968318181818191</c:v>
                </c:pt>
                <c:pt idx="26">
                  <c:v>96.806054109090923</c:v>
                </c:pt>
                <c:pt idx="27">
                  <c:v>96.64063643636365</c:v>
                </c:pt>
                <c:pt idx="28">
                  <c:v>96.472065163636387</c:v>
                </c:pt>
                <c:pt idx="29">
                  <c:v>96.300340290909091</c:v>
                </c:pt>
                <c:pt idx="30">
                  <c:v>96.125461818181833</c:v>
                </c:pt>
                <c:pt idx="31">
                  <c:v>95.947429745454556</c:v>
                </c:pt>
                <c:pt idx="32">
                  <c:v>95.766244072727289</c:v>
                </c:pt>
                <c:pt idx="33">
                  <c:v>95.581904800000018</c:v>
                </c:pt>
                <c:pt idx="34">
                  <c:v>95.394411927272756</c:v>
                </c:pt>
                <c:pt idx="35">
                  <c:v>95.203765454545476</c:v>
                </c:pt>
                <c:pt idx="36">
                  <c:v>95.009965381818205</c:v>
                </c:pt>
                <c:pt idx="37">
                  <c:v>94.813011709090915</c:v>
                </c:pt>
                <c:pt idx="38">
                  <c:v>94.61290443636365</c:v>
                </c:pt>
                <c:pt idx="39">
                  <c:v>94.409643563636379</c:v>
                </c:pt>
                <c:pt idx="40">
                  <c:v>94.20322909090909</c:v>
                </c:pt>
                <c:pt idx="41">
                  <c:v>93.993661018181839</c:v>
                </c:pt>
                <c:pt idx="42">
                  <c:v>93.78093934545457</c:v>
                </c:pt>
                <c:pt idx="43">
                  <c:v>93.565064072727282</c:v>
                </c:pt>
                <c:pt idx="44">
                  <c:v>93.346035200000003</c:v>
                </c:pt>
                <c:pt idx="45">
                  <c:v>93.123852727272734</c:v>
                </c:pt>
                <c:pt idx="46">
                  <c:v>92.89851665454546</c:v>
                </c:pt>
                <c:pt idx="47">
                  <c:v>92.670026981818197</c:v>
                </c:pt>
                <c:pt idx="48">
                  <c:v>92.438383709090914</c:v>
                </c:pt>
                <c:pt idx="49">
                  <c:v>92.203586836363655</c:v>
                </c:pt>
                <c:pt idx="50">
                  <c:v>91.965636363636378</c:v>
                </c:pt>
                <c:pt idx="51">
                  <c:v>91.72453229090911</c:v>
                </c:pt>
                <c:pt idx="52">
                  <c:v>91.480274618181824</c:v>
                </c:pt>
                <c:pt idx="53">
                  <c:v>91.232863345454575</c:v>
                </c:pt>
                <c:pt idx="54">
                  <c:v>90.98229847272728</c:v>
                </c:pt>
                <c:pt idx="55">
                  <c:v>90.728580000000022</c:v>
                </c:pt>
                <c:pt idx="56">
                  <c:v>90.471707927272732</c:v>
                </c:pt>
                <c:pt idx="57">
                  <c:v>90.211682254545465</c:v>
                </c:pt>
                <c:pt idx="58">
                  <c:v>89.948502981818194</c:v>
                </c:pt>
                <c:pt idx="59">
                  <c:v>89.682170109090933</c:v>
                </c:pt>
                <c:pt idx="60">
                  <c:v>89.412683636363653</c:v>
                </c:pt>
                <c:pt idx="61">
                  <c:v>89.140043563636382</c:v>
                </c:pt>
                <c:pt idx="62">
                  <c:v>88.864249890909107</c:v>
                </c:pt>
                <c:pt idx="63">
                  <c:v>88.585302618181828</c:v>
                </c:pt>
                <c:pt idx="64">
                  <c:v>88.303201745454558</c:v>
                </c:pt>
                <c:pt idx="65">
                  <c:v>88.01794727272727</c:v>
                </c:pt>
                <c:pt idx="66">
                  <c:v>87.729539200000019</c:v>
                </c:pt>
                <c:pt idx="67">
                  <c:v>87.437977527272736</c:v>
                </c:pt>
                <c:pt idx="68">
                  <c:v>87.143262254545462</c:v>
                </c:pt>
                <c:pt idx="69">
                  <c:v>86.845393381818198</c:v>
                </c:pt>
                <c:pt idx="70">
                  <c:v>86.544370909090915</c:v>
                </c:pt>
                <c:pt idx="71">
                  <c:v>86.240194836363656</c:v>
                </c:pt>
                <c:pt idx="72">
                  <c:v>85.932865163636379</c:v>
                </c:pt>
                <c:pt idx="73">
                  <c:v>85.622381890909111</c:v>
                </c:pt>
                <c:pt idx="74">
                  <c:v>85.308745018181824</c:v>
                </c:pt>
                <c:pt idx="75">
                  <c:v>84.991954545454561</c:v>
                </c:pt>
                <c:pt idx="76">
                  <c:v>84.67201047272728</c:v>
                </c:pt>
                <c:pt idx="77">
                  <c:v>84.348912800000008</c:v>
                </c:pt>
                <c:pt idx="78">
                  <c:v>84.022661527272732</c:v>
                </c:pt>
                <c:pt idx="79">
                  <c:v>83.693256654545465</c:v>
                </c:pt>
                <c:pt idx="80">
                  <c:v>83.360698181818194</c:v>
                </c:pt>
                <c:pt idx="81">
                  <c:v>83.024986109090932</c:v>
                </c:pt>
                <c:pt idx="82">
                  <c:v>82.686120436363638</c:v>
                </c:pt>
                <c:pt idx="83">
                  <c:v>82.344101163636367</c:v>
                </c:pt>
                <c:pt idx="84">
                  <c:v>81.998928290909106</c:v>
                </c:pt>
                <c:pt idx="85">
                  <c:v>81.650601818181826</c:v>
                </c:pt>
                <c:pt idx="86">
                  <c:v>81.299121745454556</c:v>
                </c:pt>
                <c:pt idx="87">
                  <c:v>80.944488072727296</c:v>
                </c:pt>
                <c:pt idx="88">
                  <c:v>80.586700800000003</c:v>
                </c:pt>
                <c:pt idx="89">
                  <c:v>80.225759927272748</c:v>
                </c:pt>
                <c:pt idx="90">
                  <c:v>79.861665454545474</c:v>
                </c:pt>
                <c:pt idx="91">
                  <c:v>79.494417381818195</c:v>
                </c:pt>
                <c:pt idx="92">
                  <c:v>79.124015709090926</c:v>
                </c:pt>
                <c:pt idx="93">
                  <c:v>78.750460436363653</c:v>
                </c:pt>
                <c:pt idx="94">
                  <c:v>78.373751563636375</c:v>
                </c:pt>
                <c:pt idx="95">
                  <c:v>77.993889090909107</c:v>
                </c:pt>
                <c:pt idx="96">
                  <c:v>77.61087301818182</c:v>
                </c:pt>
                <c:pt idx="97">
                  <c:v>77.224703345454543</c:v>
                </c:pt>
                <c:pt idx="98">
                  <c:v>76.83538007272729</c:v>
                </c:pt>
                <c:pt idx="99">
                  <c:v>76.442903200000003</c:v>
                </c:pt>
                <c:pt idx="100">
                  <c:v>76.047272727272741</c:v>
                </c:pt>
                <c:pt idx="101">
                  <c:v>75.64848865454546</c:v>
                </c:pt>
                <c:pt idx="102">
                  <c:v>75.246550981818189</c:v>
                </c:pt>
                <c:pt idx="103">
                  <c:v>74.841459709090913</c:v>
                </c:pt>
                <c:pt idx="104">
                  <c:v>74.433214836363661</c:v>
                </c:pt>
                <c:pt idx="105">
                  <c:v>74.021816363636361</c:v>
                </c:pt>
                <c:pt idx="106">
                  <c:v>73.6072642909091</c:v>
                </c:pt>
                <c:pt idx="107">
                  <c:v>73.18955861818182</c:v>
                </c:pt>
                <c:pt idx="108">
                  <c:v>72.76869934545455</c:v>
                </c:pt>
                <c:pt idx="109">
                  <c:v>72.344686472727275</c:v>
                </c:pt>
                <c:pt idx="110">
                  <c:v>71.917520000000025</c:v>
                </c:pt>
                <c:pt idx="111">
                  <c:v>71.487199927272741</c:v>
                </c:pt>
                <c:pt idx="112">
                  <c:v>71.053726254545467</c:v>
                </c:pt>
                <c:pt idx="113">
                  <c:v>70.617098981818202</c:v>
                </c:pt>
                <c:pt idx="114">
                  <c:v>70.177318109090919</c:v>
                </c:pt>
                <c:pt idx="115">
                  <c:v>69.734383636363646</c:v>
                </c:pt>
                <c:pt idx="116">
                  <c:v>69.288295563636368</c:v>
                </c:pt>
                <c:pt idx="117">
                  <c:v>68.839053890909099</c:v>
                </c:pt>
                <c:pt idx="118">
                  <c:v>68.386658618181841</c:v>
                </c:pt>
                <c:pt idx="119">
                  <c:v>67.931109745454563</c:v>
                </c:pt>
                <c:pt idx="120">
                  <c:v>67.472407272727281</c:v>
                </c:pt>
                <c:pt idx="121">
                  <c:v>67.010551200000009</c:v>
                </c:pt>
                <c:pt idx="122">
                  <c:v>66.545541527272732</c:v>
                </c:pt>
                <c:pt idx="123">
                  <c:v>66.077378254545465</c:v>
                </c:pt>
                <c:pt idx="124">
                  <c:v>65.606061381818208</c:v>
                </c:pt>
                <c:pt idx="125">
                  <c:v>65.131590909090917</c:v>
                </c:pt>
                <c:pt idx="126">
                  <c:v>64.653966836363651</c:v>
                </c:pt>
                <c:pt idx="127">
                  <c:v>64.17318916363638</c:v>
                </c:pt>
                <c:pt idx="128">
                  <c:v>63.68925789090909</c:v>
                </c:pt>
                <c:pt idx="129">
                  <c:v>63.202173018181831</c:v>
                </c:pt>
                <c:pt idx="130">
                  <c:v>62.711934545454554</c:v>
                </c:pt>
                <c:pt idx="131">
                  <c:v>62.218542472727286</c:v>
                </c:pt>
                <c:pt idx="132">
                  <c:v>61.721996800000007</c:v>
                </c:pt>
                <c:pt idx="133">
                  <c:v>61.222297527272744</c:v>
                </c:pt>
                <c:pt idx="134">
                  <c:v>60.719444654545477</c:v>
                </c:pt>
                <c:pt idx="135">
                  <c:v>60.213438181818198</c:v>
                </c:pt>
                <c:pt idx="136">
                  <c:v>59.704278109090922</c:v>
                </c:pt>
                <c:pt idx="137">
                  <c:v>59.191964436363655</c:v>
                </c:pt>
                <c:pt idx="138">
                  <c:v>58.676497163636377</c:v>
                </c:pt>
                <c:pt idx="139">
                  <c:v>58.157876290909101</c:v>
                </c:pt>
                <c:pt idx="140">
                  <c:v>57.636101818181828</c:v>
                </c:pt>
                <c:pt idx="141">
                  <c:v>57.111173745454558</c:v>
                </c:pt>
                <c:pt idx="142">
                  <c:v>56.58309207272729</c:v>
                </c:pt>
                <c:pt idx="143">
                  <c:v>56.051856800000017</c:v>
                </c:pt>
                <c:pt idx="144">
                  <c:v>55.51746792727274</c:v>
                </c:pt>
                <c:pt idx="145">
                  <c:v>54.979925454545466</c:v>
                </c:pt>
                <c:pt idx="146">
                  <c:v>54.439229381818194</c:v>
                </c:pt>
                <c:pt idx="147">
                  <c:v>53.895379709090918</c:v>
                </c:pt>
                <c:pt idx="148">
                  <c:v>53.348376436363644</c:v>
                </c:pt>
                <c:pt idx="149">
                  <c:v>52.798219563636373</c:v>
                </c:pt>
                <c:pt idx="150">
                  <c:v>52.244909090909104</c:v>
                </c:pt>
                <c:pt idx="151">
                  <c:v>51.688445018181831</c:v>
                </c:pt>
                <c:pt idx="152">
                  <c:v>51.12882734545456</c:v>
                </c:pt>
                <c:pt idx="153">
                  <c:v>50.566056072727278</c:v>
                </c:pt>
                <c:pt idx="154">
                  <c:v>50.000131200000013</c:v>
                </c:pt>
                <c:pt idx="155">
                  <c:v>49.431052727272736</c:v>
                </c:pt>
                <c:pt idx="156">
                  <c:v>48.858820654545461</c:v>
                </c:pt>
                <c:pt idx="157">
                  <c:v>48.283434981818189</c:v>
                </c:pt>
                <c:pt idx="158">
                  <c:v>47.70489570909092</c:v>
                </c:pt>
                <c:pt idx="159">
                  <c:v>47.123202836363646</c:v>
                </c:pt>
                <c:pt idx="160">
                  <c:v>46.538356363636375</c:v>
                </c:pt>
                <c:pt idx="161">
                  <c:v>45.950356290909099</c:v>
                </c:pt>
                <c:pt idx="162">
                  <c:v>45.359202618181833</c:v>
                </c:pt>
                <c:pt idx="163">
                  <c:v>44.764895345454562</c:v>
                </c:pt>
                <c:pt idx="164">
                  <c:v>44.167434472727287</c:v>
                </c:pt>
                <c:pt idx="165">
                  <c:v>43.566820000000007</c:v>
                </c:pt>
                <c:pt idx="166">
                  <c:v>42.963051927272737</c:v>
                </c:pt>
                <c:pt idx="167">
                  <c:v>42.356130254545469</c:v>
                </c:pt>
                <c:pt idx="168">
                  <c:v>41.746054981818183</c:v>
                </c:pt>
                <c:pt idx="169">
                  <c:v>41.132826109090914</c:v>
                </c:pt>
                <c:pt idx="170">
                  <c:v>40.516443636363647</c:v>
                </c:pt>
                <c:pt idx="171">
                  <c:v>39.896907563636375</c:v>
                </c:pt>
                <c:pt idx="172">
                  <c:v>39.2742178909091</c:v>
                </c:pt>
                <c:pt idx="173">
                  <c:v>38.648374618181819</c:v>
                </c:pt>
                <c:pt idx="174">
                  <c:v>38.019377745454555</c:v>
                </c:pt>
                <c:pt idx="175">
                  <c:v>37.38722727272728</c:v>
                </c:pt>
                <c:pt idx="176">
                  <c:v>36.751923200000014</c:v>
                </c:pt>
                <c:pt idx="177">
                  <c:v>36.113465527272744</c:v>
                </c:pt>
                <c:pt idx="178">
                  <c:v>35.471854254545462</c:v>
                </c:pt>
                <c:pt idx="179">
                  <c:v>34.82708938181819</c:v>
                </c:pt>
                <c:pt idx="180">
                  <c:v>34.179170909090921</c:v>
                </c:pt>
                <c:pt idx="181">
                  <c:v>33.528098836363654</c:v>
                </c:pt>
                <c:pt idx="182">
                  <c:v>32.873873163636375</c:v>
                </c:pt>
                <c:pt idx="183">
                  <c:v>32.216493890909106</c:v>
                </c:pt>
                <c:pt idx="184">
                  <c:v>31.555961018181829</c:v>
                </c:pt>
                <c:pt idx="185">
                  <c:v>30.892274545454555</c:v>
                </c:pt>
                <c:pt idx="186">
                  <c:v>30.225434472727272</c:v>
                </c:pt>
                <c:pt idx="187">
                  <c:v>29.55544080000001</c:v>
                </c:pt>
                <c:pt idx="188">
                  <c:v>28.882293527272747</c:v>
                </c:pt>
                <c:pt idx="189">
                  <c:v>28.205992654545465</c:v>
                </c:pt>
                <c:pt idx="190">
                  <c:v>27.526538181818196</c:v>
                </c:pt>
                <c:pt idx="191">
                  <c:v>26.843930109090916</c:v>
                </c:pt>
                <c:pt idx="192">
                  <c:v>26.158168436363646</c:v>
                </c:pt>
                <c:pt idx="193">
                  <c:v>25.469253163636377</c:v>
                </c:pt>
                <c:pt idx="194">
                  <c:v>24.777184290909105</c:v>
                </c:pt>
                <c:pt idx="195">
                  <c:v>24.081961818181831</c:v>
                </c:pt>
                <c:pt idx="196">
                  <c:v>23.383585745454557</c:v>
                </c:pt>
                <c:pt idx="197">
                  <c:v>22.682056072727285</c:v>
                </c:pt>
                <c:pt idx="198">
                  <c:v>21.977372800000008</c:v>
                </c:pt>
                <c:pt idx="199">
                  <c:v>21.269535927272731</c:v>
                </c:pt>
                <c:pt idx="200">
                  <c:v>20.558545454545456</c:v>
                </c:pt>
                <c:pt idx="201">
                  <c:v>20.487131047272733</c:v>
                </c:pt>
                <c:pt idx="202">
                  <c:v>20.415401280000005</c:v>
                </c:pt>
                <c:pt idx="203">
                  <c:v>20.343356152727278</c:v>
                </c:pt>
                <c:pt idx="204">
                  <c:v>20.270995665454549</c:v>
                </c:pt>
                <c:pt idx="205">
                  <c:v>20.198319818181822</c:v>
                </c:pt>
                <c:pt idx="206">
                  <c:v>20.125328610909097</c:v>
                </c:pt>
                <c:pt idx="207">
                  <c:v>20.05202204363637</c:v>
                </c:pt>
                <c:pt idx="208">
                  <c:v>19.978400116363645</c:v>
                </c:pt>
                <c:pt idx="209">
                  <c:v>19.904462829090914</c:v>
                </c:pt>
                <c:pt idx="210">
                  <c:v>19.830210181818188</c:v>
                </c:pt>
                <c:pt idx="211">
                  <c:v>19.755642174545461</c:v>
                </c:pt>
                <c:pt idx="212">
                  <c:v>19.680758807272731</c:v>
                </c:pt>
                <c:pt idx="213">
                  <c:v>19.605560080000007</c:v>
                </c:pt>
                <c:pt idx="214">
                  <c:v>19.530045992727278</c:v>
                </c:pt>
                <c:pt idx="215">
                  <c:v>19.45421654545455</c:v>
                </c:pt>
                <c:pt idx="216">
                  <c:v>19.378071738181823</c:v>
                </c:pt>
                <c:pt idx="217">
                  <c:v>19.301611570909095</c:v>
                </c:pt>
                <c:pt idx="218">
                  <c:v>19.224836043636369</c:v>
                </c:pt>
                <c:pt idx="219">
                  <c:v>19.147745156363644</c:v>
                </c:pt>
                <c:pt idx="220">
                  <c:v>19.070338909090911</c:v>
                </c:pt>
                <c:pt idx="221">
                  <c:v>18.992617301818189</c:v>
                </c:pt>
                <c:pt idx="222">
                  <c:v>18.914580334545459</c:v>
                </c:pt>
                <c:pt idx="223">
                  <c:v>18.836228007272734</c:v>
                </c:pt>
                <c:pt idx="224">
                  <c:v>18.757560320000003</c:v>
                </c:pt>
                <c:pt idx="225">
                  <c:v>18.678577272727278</c:v>
                </c:pt>
                <c:pt idx="226">
                  <c:v>18.599278865454551</c:v>
                </c:pt>
                <c:pt idx="227">
                  <c:v>18.519665098181825</c:v>
                </c:pt>
                <c:pt idx="228">
                  <c:v>18.439735970909101</c:v>
                </c:pt>
                <c:pt idx="229">
                  <c:v>18.359491483636369</c:v>
                </c:pt>
                <c:pt idx="230">
                  <c:v>18.278931636363644</c:v>
                </c:pt>
                <c:pt idx="231">
                  <c:v>18.198056429090915</c:v>
                </c:pt>
                <c:pt idx="232">
                  <c:v>18.116865861818187</c:v>
                </c:pt>
                <c:pt idx="233">
                  <c:v>18.035359934545458</c:v>
                </c:pt>
                <c:pt idx="234">
                  <c:v>17.953538647272733</c:v>
                </c:pt>
                <c:pt idx="235">
                  <c:v>17.871402000000007</c:v>
                </c:pt>
                <c:pt idx="236">
                  <c:v>17.788949992727279</c:v>
                </c:pt>
                <c:pt idx="237">
                  <c:v>17.706182625454552</c:v>
                </c:pt>
                <c:pt idx="238">
                  <c:v>17.62309989818182</c:v>
                </c:pt>
                <c:pt idx="239">
                  <c:v>17.539701810909101</c:v>
                </c:pt>
                <c:pt idx="240">
                  <c:v>17.455988363636372</c:v>
                </c:pt>
                <c:pt idx="241">
                  <c:v>17.371959556363642</c:v>
                </c:pt>
                <c:pt idx="242">
                  <c:v>17.287615389090917</c:v>
                </c:pt>
                <c:pt idx="243">
                  <c:v>17.202955861818189</c:v>
                </c:pt>
                <c:pt idx="244">
                  <c:v>17.117980974545461</c:v>
                </c:pt>
                <c:pt idx="245">
                  <c:v>17.03269072727273</c:v>
                </c:pt>
                <c:pt idx="246">
                  <c:v>16.947085120000004</c:v>
                </c:pt>
                <c:pt idx="247">
                  <c:v>16.861164152727277</c:v>
                </c:pt>
                <c:pt idx="248">
                  <c:v>16.774927825454554</c:v>
                </c:pt>
                <c:pt idx="249">
                  <c:v>16.688376138181823</c:v>
                </c:pt>
                <c:pt idx="250">
                  <c:v>16.601509090909094</c:v>
                </c:pt>
                <c:pt idx="251">
                  <c:v>16.514326683636369</c:v>
                </c:pt>
                <c:pt idx="252">
                  <c:v>16.426828916363643</c:v>
                </c:pt>
                <c:pt idx="253">
                  <c:v>16.339015789090915</c:v>
                </c:pt>
                <c:pt idx="254">
                  <c:v>16.250887301818189</c:v>
                </c:pt>
                <c:pt idx="255">
                  <c:v>16.16244345454546</c:v>
                </c:pt>
                <c:pt idx="256">
                  <c:v>16.073684247272734</c:v>
                </c:pt>
                <c:pt idx="257">
                  <c:v>15.984609680000007</c:v>
                </c:pt>
                <c:pt idx="258">
                  <c:v>15.895219752727279</c:v>
                </c:pt>
                <c:pt idx="259">
                  <c:v>15.805514465454548</c:v>
                </c:pt>
                <c:pt idx="260">
                  <c:v>15.715493818181823</c:v>
                </c:pt>
                <c:pt idx="261">
                  <c:v>15.625157810909096</c:v>
                </c:pt>
                <c:pt idx="262">
                  <c:v>15.534506443636371</c:v>
                </c:pt>
                <c:pt idx="263">
                  <c:v>15.443539716363643</c:v>
                </c:pt>
                <c:pt idx="264">
                  <c:v>15.352257629090916</c:v>
                </c:pt>
                <c:pt idx="265">
                  <c:v>15.260660181818187</c:v>
                </c:pt>
                <c:pt idx="266">
                  <c:v>15.168747374545459</c:v>
                </c:pt>
                <c:pt idx="267">
                  <c:v>15.076519207272733</c:v>
                </c:pt>
                <c:pt idx="268">
                  <c:v>14.983975680000006</c:v>
                </c:pt>
                <c:pt idx="269">
                  <c:v>14.891116792727281</c:v>
                </c:pt>
                <c:pt idx="270">
                  <c:v>14.797942545454552</c:v>
                </c:pt>
                <c:pt idx="271">
                  <c:v>14.704452938181824</c:v>
                </c:pt>
                <c:pt idx="272">
                  <c:v>14.610647970909097</c:v>
                </c:pt>
                <c:pt idx="273">
                  <c:v>14.516527643636371</c:v>
                </c:pt>
                <c:pt idx="274">
                  <c:v>14.422091956363641</c:v>
                </c:pt>
                <c:pt idx="275">
                  <c:v>14.327340909090916</c:v>
                </c:pt>
                <c:pt idx="276">
                  <c:v>14.232274501818187</c:v>
                </c:pt>
                <c:pt idx="277">
                  <c:v>14.13689273454546</c:v>
                </c:pt>
                <c:pt idx="278">
                  <c:v>14.041195607272734</c:v>
                </c:pt>
                <c:pt idx="279">
                  <c:v>13.945183120000005</c:v>
                </c:pt>
                <c:pt idx="280">
                  <c:v>13.848855272727279</c:v>
                </c:pt>
                <c:pt idx="281">
                  <c:v>13.752212065454552</c:v>
                </c:pt>
                <c:pt idx="282">
                  <c:v>13.655253498181825</c:v>
                </c:pt>
                <c:pt idx="283">
                  <c:v>13.557979570909097</c:v>
                </c:pt>
                <c:pt idx="284">
                  <c:v>13.460390283636372</c:v>
                </c:pt>
                <c:pt idx="285">
                  <c:v>13.362485636363644</c:v>
                </c:pt>
                <c:pt idx="286">
                  <c:v>13.264265629090916</c:v>
                </c:pt>
                <c:pt idx="287">
                  <c:v>13.165730261818187</c:v>
                </c:pt>
                <c:pt idx="288">
                  <c:v>13.066879534545462</c:v>
                </c:pt>
                <c:pt idx="289">
                  <c:v>12.967713447272732</c:v>
                </c:pt>
                <c:pt idx="290">
                  <c:v>12.868232000000008</c:v>
                </c:pt>
                <c:pt idx="291">
                  <c:v>12.76843519272728</c:v>
                </c:pt>
                <c:pt idx="292">
                  <c:v>12.668323025454551</c:v>
                </c:pt>
                <c:pt idx="293">
                  <c:v>12.567895498181825</c:v>
                </c:pt>
                <c:pt idx="294">
                  <c:v>12.467152610909094</c:v>
                </c:pt>
                <c:pt idx="295">
                  <c:v>12.366094363636369</c:v>
                </c:pt>
                <c:pt idx="296">
                  <c:v>12.264720756363641</c:v>
                </c:pt>
                <c:pt idx="297">
                  <c:v>12.163031789090915</c:v>
                </c:pt>
                <c:pt idx="298">
                  <c:v>12.061027461818188</c:v>
                </c:pt>
                <c:pt idx="299">
                  <c:v>11.958707774545458</c:v>
                </c:pt>
                <c:pt idx="300">
                  <c:v>11.856072727272732</c:v>
                </c:pt>
                <c:pt idx="301">
                  <c:v>11.753122320000006</c:v>
                </c:pt>
                <c:pt idx="302">
                  <c:v>11.649856552727279</c:v>
                </c:pt>
                <c:pt idx="303">
                  <c:v>11.546275425454549</c:v>
                </c:pt>
                <c:pt idx="304">
                  <c:v>11.442378938181827</c:v>
                </c:pt>
                <c:pt idx="305">
                  <c:v>11.338167090909096</c:v>
                </c:pt>
                <c:pt idx="306">
                  <c:v>11.233639883636373</c:v>
                </c:pt>
                <c:pt idx="307">
                  <c:v>11.128797316363643</c:v>
                </c:pt>
                <c:pt idx="308">
                  <c:v>11.023639389090915</c:v>
                </c:pt>
                <c:pt idx="309">
                  <c:v>10.918166101818189</c:v>
                </c:pt>
                <c:pt idx="310">
                  <c:v>10.812377454545461</c:v>
                </c:pt>
                <c:pt idx="311">
                  <c:v>10.706273447272734</c:v>
                </c:pt>
                <c:pt idx="312">
                  <c:v>10.599854080000007</c:v>
                </c:pt>
                <c:pt idx="313">
                  <c:v>10.493119352727279</c:v>
                </c:pt>
                <c:pt idx="314">
                  <c:v>10.386069265454552</c:v>
                </c:pt>
                <c:pt idx="315">
                  <c:v>10.278703818181826</c:v>
                </c:pt>
                <c:pt idx="316">
                  <c:v>10.171023010909099</c:v>
                </c:pt>
                <c:pt idx="317">
                  <c:v>10.063026843636369</c:v>
                </c:pt>
                <c:pt idx="318">
                  <c:v>9.954715316363643</c:v>
                </c:pt>
                <c:pt idx="319">
                  <c:v>9.8460884290909139</c:v>
                </c:pt>
                <c:pt idx="320">
                  <c:v>9.7371461818181899</c:v>
                </c:pt>
                <c:pt idx="321">
                  <c:v>9.6278885745454605</c:v>
                </c:pt>
                <c:pt idx="322">
                  <c:v>9.5183156072727328</c:v>
                </c:pt>
                <c:pt idx="323">
                  <c:v>9.4084272800000033</c:v>
                </c:pt>
                <c:pt idx="324">
                  <c:v>9.2982235927272807</c:v>
                </c:pt>
                <c:pt idx="325">
                  <c:v>9.1877045454545527</c:v>
                </c:pt>
                <c:pt idx="326">
                  <c:v>9.0768701381818229</c:v>
                </c:pt>
                <c:pt idx="327">
                  <c:v>8.9657203709090965</c:v>
                </c:pt>
                <c:pt idx="328">
                  <c:v>8.85425524363637</c:v>
                </c:pt>
                <c:pt idx="329">
                  <c:v>8.7424747563636434</c:v>
                </c:pt>
                <c:pt idx="330">
                  <c:v>8.6303789090909167</c:v>
                </c:pt>
                <c:pt idx="331">
                  <c:v>8.5179677018181899</c:v>
                </c:pt>
                <c:pt idx="332">
                  <c:v>8.4052411345454594</c:v>
                </c:pt>
                <c:pt idx="333">
                  <c:v>8.2921992072727324</c:v>
                </c:pt>
                <c:pt idx="334">
                  <c:v>8.1788419200000053</c:v>
                </c:pt>
                <c:pt idx="335">
                  <c:v>8.0651692727272799</c:v>
                </c:pt>
                <c:pt idx="336">
                  <c:v>7.9511812654545508</c:v>
                </c:pt>
                <c:pt idx="337">
                  <c:v>7.8368778981818217</c:v>
                </c:pt>
                <c:pt idx="338">
                  <c:v>7.7222591709090969</c:v>
                </c:pt>
                <c:pt idx="339">
                  <c:v>7.6073250836363702</c:v>
                </c:pt>
                <c:pt idx="340">
                  <c:v>7.4920756363636425</c:v>
                </c:pt>
                <c:pt idx="341">
                  <c:v>7.3765108290909165</c:v>
                </c:pt>
                <c:pt idx="342">
                  <c:v>7.2606306618181868</c:v>
                </c:pt>
                <c:pt idx="343">
                  <c:v>7.1444351345454615</c:v>
                </c:pt>
                <c:pt idx="344">
                  <c:v>7.0279242472727343</c:v>
                </c:pt>
                <c:pt idx="345">
                  <c:v>6.9110980000000062</c:v>
                </c:pt>
                <c:pt idx="346">
                  <c:v>6.7939563927272761</c:v>
                </c:pt>
                <c:pt idx="347">
                  <c:v>6.6764994254545531</c:v>
                </c:pt>
                <c:pt idx="348">
                  <c:v>6.5587270981818238</c:v>
                </c:pt>
                <c:pt idx="349">
                  <c:v>6.4406394109090961</c:v>
                </c:pt>
                <c:pt idx="350">
                  <c:v>6.3222363636363674</c:v>
                </c:pt>
                <c:pt idx="351">
                  <c:v>6.203517956363644</c:v>
                </c:pt>
                <c:pt idx="352">
                  <c:v>6.0844841890909169</c:v>
                </c:pt>
                <c:pt idx="353">
                  <c:v>5.965135061818188</c:v>
                </c:pt>
                <c:pt idx="354">
                  <c:v>5.8454705745454625</c:v>
                </c:pt>
                <c:pt idx="355">
                  <c:v>5.7254907272727333</c:v>
                </c:pt>
                <c:pt idx="356">
                  <c:v>5.6051955200000085</c:v>
                </c:pt>
                <c:pt idx="357">
                  <c:v>5.4845849527272792</c:v>
                </c:pt>
                <c:pt idx="358">
                  <c:v>5.3636590254545515</c:v>
                </c:pt>
                <c:pt idx="359">
                  <c:v>5.242417738181822</c:v>
                </c:pt>
                <c:pt idx="360">
                  <c:v>5.1208610909090968</c:v>
                </c:pt>
                <c:pt idx="361">
                  <c:v>4.9989890836363715</c:v>
                </c:pt>
                <c:pt idx="362">
                  <c:v>4.8768017163636443</c:v>
                </c:pt>
                <c:pt idx="363">
                  <c:v>4.7542989890909135</c:v>
                </c:pt>
                <c:pt idx="364">
                  <c:v>4.6314809018181871</c:v>
                </c:pt>
                <c:pt idx="365">
                  <c:v>4.5083474545454614</c:v>
                </c:pt>
                <c:pt idx="366">
                  <c:v>4.3848986472727356</c:v>
                </c:pt>
                <c:pt idx="367">
                  <c:v>4.2611344800000071</c:v>
                </c:pt>
                <c:pt idx="368">
                  <c:v>4.1370549527272793</c:v>
                </c:pt>
                <c:pt idx="369">
                  <c:v>4.0126600654545523</c:v>
                </c:pt>
                <c:pt idx="370">
                  <c:v>3.8879498181818253</c:v>
                </c:pt>
                <c:pt idx="371">
                  <c:v>3.7629242109090963</c:v>
                </c:pt>
                <c:pt idx="372">
                  <c:v>3.6375832436363709</c:v>
                </c:pt>
                <c:pt idx="373">
                  <c:v>3.5119269163636426</c:v>
                </c:pt>
                <c:pt idx="374">
                  <c:v>3.3859552290909152</c:v>
                </c:pt>
                <c:pt idx="375">
                  <c:v>3.2596681818181881</c:v>
                </c:pt>
                <c:pt idx="376">
                  <c:v>3.1330657745454618</c:v>
                </c:pt>
                <c:pt idx="377">
                  <c:v>3.0061480072727322</c:v>
                </c:pt>
                <c:pt idx="378">
                  <c:v>2.8789148800000035</c:v>
                </c:pt>
                <c:pt idx="379">
                  <c:v>2.7513663927272787</c:v>
                </c:pt>
                <c:pt idx="380">
                  <c:v>2.6235025454545515</c:v>
                </c:pt>
                <c:pt idx="381">
                  <c:v>2.4953233381818243</c:v>
                </c:pt>
                <c:pt idx="382">
                  <c:v>2.3668287709090947</c:v>
                </c:pt>
                <c:pt idx="383">
                  <c:v>2.238018843636369</c:v>
                </c:pt>
                <c:pt idx="384">
                  <c:v>2.1088935563636437</c:v>
                </c:pt>
                <c:pt idx="385">
                  <c:v>1.9794529090909154</c:v>
                </c:pt>
                <c:pt idx="386">
                  <c:v>1.8496969018181881</c:v>
                </c:pt>
                <c:pt idx="387">
                  <c:v>1.7196255345454612</c:v>
                </c:pt>
                <c:pt idx="388">
                  <c:v>1.589238807272735</c:v>
                </c:pt>
                <c:pt idx="389">
                  <c:v>1.4585367200000057</c:v>
                </c:pt>
                <c:pt idx="390">
                  <c:v>1.3275192727272804</c:v>
                </c:pt>
                <c:pt idx="391">
                  <c:v>1.1961864654545493</c:v>
                </c:pt>
                <c:pt idx="392">
                  <c:v>1.0645382981818252</c:v>
                </c:pt>
                <c:pt idx="393">
                  <c:v>0.93257477090909846</c:v>
                </c:pt>
                <c:pt idx="394">
                  <c:v>0.80029588363636894</c:v>
                </c:pt>
                <c:pt idx="395">
                  <c:v>0.66770163636364321</c:v>
                </c:pt>
                <c:pt idx="396">
                  <c:v>0.53479202909091472</c:v>
                </c:pt>
                <c:pt idx="397">
                  <c:v>0.40156706181819007</c:v>
                </c:pt>
                <c:pt idx="398">
                  <c:v>0.26802673454546277</c:v>
                </c:pt>
                <c:pt idx="399">
                  <c:v>0.13417104727273274</c:v>
                </c:pt>
                <c:pt idx="400">
                  <c:v>6.5214919493680702E-15</c:v>
                </c:pt>
              </c:numCache>
            </c:numRef>
          </c:xVal>
          <c:yVal>
            <c:numRef>
              <c:f>Model!$A$2:$A$402</c:f>
              <c:numCache>
                <c:formatCode>General</c:formatCode>
                <c:ptCount val="4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</c:numCache>
            </c:numRef>
          </c:yVal>
          <c:smooth val="1"/>
        </c:ser>
        <c:ser>
          <c:idx val="1"/>
          <c:order val="1"/>
          <c:spPr>
            <a:ln w="19050"/>
          </c:spPr>
          <c:marker>
            <c:symbol val="none"/>
          </c:marker>
          <c:xVal>
            <c:numRef>
              <c:f>Model!$D$2:$D$402</c:f>
              <c:numCache>
                <c:formatCode>0.00</c:formatCode>
                <c:ptCount val="401"/>
                <c:pt idx="0">
                  <c:v>100.00000000000001</c:v>
                </c:pt>
                <c:pt idx="1">
                  <c:v>100.37914320000003</c:v>
                </c:pt>
                <c:pt idx="2">
                  <c:v>100.75513280000001</c:v>
                </c:pt>
                <c:pt idx="3">
                  <c:v>101.1279688</c:v>
                </c:pt>
                <c:pt idx="4">
                  <c:v>101.49765120000001</c:v>
                </c:pt>
                <c:pt idx="5">
                  <c:v>101.86418000000002</c:v>
                </c:pt>
                <c:pt idx="6">
                  <c:v>102.22755520000001</c:v>
                </c:pt>
                <c:pt idx="7">
                  <c:v>102.5877768</c:v>
                </c:pt>
                <c:pt idx="8">
                  <c:v>102.94484480000001</c:v>
                </c:pt>
                <c:pt idx="9">
                  <c:v>103.29875920000001</c:v>
                </c:pt>
                <c:pt idx="10">
                  <c:v>103.64952000000001</c:v>
                </c:pt>
                <c:pt idx="11">
                  <c:v>103.99712720000002</c:v>
                </c:pt>
                <c:pt idx="12">
                  <c:v>104.34158080000002</c:v>
                </c:pt>
                <c:pt idx="13">
                  <c:v>104.68288080000002</c:v>
                </c:pt>
                <c:pt idx="14">
                  <c:v>105.02102720000002</c:v>
                </c:pt>
                <c:pt idx="15">
                  <c:v>105.35602000000002</c:v>
                </c:pt>
                <c:pt idx="16">
                  <c:v>105.68785920000001</c:v>
                </c:pt>
                <c:pt idx="17">
                  <c:v>106.01654480000001</c:v>
                </c:pt>
                <c:pt idx="18">
                  <c:v>106.34207680000002</c:v>
                </c:pt>
                <c:pt idx="19">
                  <c:v>106.66445520000001</c:v>
                </c:pt>
                <c:pt idx="20">
                  <c:v>106.98368000000001</c:v>
                </c:pt>
                <c:pt idx="21">
                  <c:v>107.29975120000002</c:v>
                </c:pt>
                <c:pt idx="22">
                  <c:v>107.61266880000002</c:v>
                </c:pt>
                <c:pt idx="23">
                  <c:v>107.92243280000001</c:v>
                </c:pt>
                <c:pt idx="24">
                  <c:v>108.22904320000001</c:v>
                </c:pt>
                <c:pt idx="25">
                  <c:v>108.53250000000001</c:v>
                </c:pt>
                <c:pt idx="26">
                  <c:v>108.8328032</c:v>
                </c:pt>
                <c:pt idx="27">
                  <c:v>109.12995280000001</c:v>
                </c:pt>
                <c:pt idx="28">
                  <c:v>109.42394880000002</c:v>
                </c:pt>
                <c:pt idx="29">
                  <c:v>109.71479120000002</c:v>
                </c:pt>
                <c:pt idx="30">
                  <c:v>110.00248000000001</c:v>
                </c:pt>
                <c:pt idx="31">
                  <c:v>110.28701520000001</c:v>
                </c:pt>
                <c:pt idx="32">
                  <c:v>110.5683968</c:v>
                </c:pt>
                <c:pt idx="33">
                  <c:v>110.8466248</c:v>
                </c:pt>
                <c:pt idx="34">
                  <c:v>111.12169920000002</c:v>
                </c:pt>
                <c:pt idx="35">
                  <c:v>111.39362000000001</c:v>
                </c:pt>
                <c:pt idx="36">
                  <c:v>111.66238720000001</c:v>
                </c:pt>
                <c:pt idx="37">
                  <c:v>111.92800080000001</c:v>
                </c:pt>
                <c:pt idx="38">
                  <c:v>112.19046080000001</c:v>
                </c:pt>
                <c:pt idx="39">
                  <c:v>112.44976720000001</c:v>
                </c:pt>
                <c:pt idx="40">
                  <c:v>112.70592000000002</c:v>
                </c:pt>
                <c:pt idx="41">
                  <c:v>112.95891920000001</c:v>
                </c:pt>
                <c:pt idx="42">
                  <c:v>113.2087648</c:v>
                </c:pt>
                <c:pt idx="43">
                  <c:v>113.45545680000002</c:v>
                </c:pt>
                <c:pt idx="44">
                  <c:v>113.69899520000001</c:v>
                </c:pt>
                <c:pt idx="45">
                  <c:v>113.93938000000001</c:v>
                </c:pt>
                <c:pt idx="46">
                  <c:v>114.17661120000001</c:v>
                </c:pt>
                <c:pt idx="47">
                  <c:v>114.4106888</c:v>
                </c:pt>
                <c:pt idx="48">
                  <c:v>114.6416128</c:v>
                </c:pt>
                <c:pt idx="49">
                  <c:v>114.8693832</c:v>
                </c:pt>
                <c:pt idx="50">
                  <c:v>115.09400000000001</c:v>
                </c:pt>
                <c:pt idx="51">
                  <c:v>115.31546320000001</c:v>
                </c:pt>
                <c:pt idx="52">
                  <c:v>115.53377280000002</c:v>
                </c:pt>
                <c:pt idx="53">
                  <c:v>115.7489288</c:v>
                </c:pt>
                <c:pt idx="54">
                  <c:v>115.96093120000002</c:v>
                </c:pt>
                <c:pt idx="55">
                  <c:v>116.16978000000002</c:v>
                </c:pt>
                <c:pt idx="56">
                  <c:v>116.3754752</c:v>
                </c:pt>
                <c:pt idx="57">
                  <c:v>116.57801680000001</c:v>
                </c:pt>
                <c:pt idx="58">
                  <c:v>116.77740480000001</c:v>
                </c:pt>
                <c:pt idx="59">
                  <c:v>116.97363920000001</c:v>
                </c:pt>
                <c:pt idx="60">
                  <c:v>117.16672000000001</c:v>
                </c:pt>
                <c:pt idx="61">
                  <c:v>117.35664720000001</c:v>
                </c:pt>
                <c:pt idx="62">
                  <c:v>117.54342080000001</c:v>
                </c:pt>
                <c:pt idx="63">
                  <c:v>117.72704080000003</c:v>
                </c:pt>
                <c:pt idx="64">
                  <c:v>117.90750720000001</c:v>
                </c:pt>
                <c:pt idx="65">
                  <c:v>118.08481999999999</c:v>
                </c:pt>
                <c:pt idx="66">
                  <c:v>118.25897920000003</c:v>
                </c:pt>
                <c:pt idx="67">
                  <c:v>118.42998480000003</c:v>
                </c:pt>
                <c:pt idx="68">
                  <c:v>118.59783680000001</c:v>
                </c:pt>
                <c:pt idx="69">
                  <c:v>118.76253520000002</c:v>
                </c:pt>
                <c:pt idx="70">
                  <c:v>118.92408</c:v>
                </c:pt>
                <c:pt idx="71">
                  <c:v>119.08247120000001</c:v>
                </c:pt>
                <c:pt idx="72">
                  <c:v>119.23770879999999</c:v>
                </c:pt>
                <c:pt idx="73">
                  <c:v>119.38979280000002</c:v>
                </c:pt>
                <c:pt idx="74">
                  <c:v>119.53872320000001</c:v>
                </c:pt>
                <c:pt idx="75">
                  <c:v>119.6845</c:v>
                </c:pt>
                <c:pt idx="76">
                  <c:v>119.82712320000002</c:v>
                </c:pt>
                <c:pt idx="77">
                  <c:v>119.96659280000002</c:v>
                </c:pt>
                <c:pt idx="78">
                  <c:v>120.10290880000002</c:v>
                </c:pt>
                <c:pt idx="79">
                  <c:v>120.23607120000001</c:v>
                </c:pt>
                <c:pt idx="80">
                  <c:v>120.36608000000003</c:v>
                </c:pt>
                <c:pt idx="81">
                  <c:v>120.49293519999999</c:v>
                </c:pt>
                <c:pt idx="82">
                  <c:v>120.61663680000002</c:v>
                </c:pt>
                <c:pt idx="83">
                  <c:v>120.73718480000001</c:v>
                </c:pt>
                <c:pt idx="84">
                  <c:v>120.85457920000002</c:v>
                </c:pt>
                <c:pt idx="85">
                  <c:v>120.96882000000002</c:v>
                </c:pt>
                <c:pt idx="86">
                  <c:v>121.07990720000001</c:v>
                </c:pt>
                <c:pt idx="87">
                  <c:v>121.1878408</c:v>
                </c:pt>
                <c:pt idx="88">
                  <c:v>121.29262080000001</c:v>
                </c:pt>
                <c:pt idx="89">
                  <c:v>121.39424720000001</c:v>
                </c:pt>
                <c:pt idx="90">
                  <c:v>121.49272000000001</c:v>
                </c:pt>
                <c:pt idx="91">
                  <c:v>121.58803920000001</c:v>
                </c:pt>
                <c:pt idx="92">
                  <c:v>121.68020480000003</c:v>
                </c:pt>
                <c:pt idx="93">
                  <c:v>121.76921680000002</c:v>
                </c:pt>
                <c:pt idx="94">
                  <c:v>121.85507520000002</c:v>
                </c:pt>
                <c:pt idx="95">
                  <c:v>121.93778000000003</c:v>
                </c:pt>
                <c:pt idx="96">
                  <c:v>122.0173312</c:v>
                </c:pt>
                <c:pt idx="97">
                  <c:v>122.09372880000001</c:v>
                </c:pt>
                <c:pt idx="98">
                  <c:v>122.16697280000002</c:v>
                </c:pt>
                <c:pt idx="99">
                  <c:v>122.23706320000004</c:v>
                </c:pt>
                <c:pt idx="100">
                  <c:v>122.30400000000002</c:v>
                </c:pt>
                <c:pt idx="101">
                  <c:v>122.36778320000001</c:v>
                </c:pt>
                <c:pt idx="102">
                  <c:v>122.42841280000002</c:v>
                </c:pt>
                <c:pt idx="103">
                  <c:v>122.48588880000001</c:v>
                </c:pt>
                <c:pt idx="104">
                  <c:v>122.54021120000002</c:v>
                </c:pt>
                <c:pt idx="105">
                  <c:v>122.59138000000002</c:v>
                </c:pt>
                <c:pt idx="106">
                  <c:v>122.63939520000002</c:v>
                </c:pt>
                <c:pt idx="107">
                  <c:v>122.68425680000001</c:v>
                </c:pt>
                <c:pt idx="108">
                  <c:v>122.72596480000001</c:v>
                </c:pt>
                <c:pt idx="109">
                  <c:v>122.76451920000001</c:v>
                </c:pt>
                <c:pt idx="110">
                  <c:v>122.79992000000003</c:v>
                </c:pt>
                <c:pt idx="111">
                  <c:v>122.8321672</c:v>
                </c:pt>
                <c:pt idx="112">
                  <c:v>122.86126080000001</c:v>
                </c:pt>
                <c:pt idx="113">
                  <c:v>122.88720080000003</c:v>
                </c:pt>
                <c:pt idx="114">
                  <c:v>122.90998720000002</c:v>
                </c:pt>
                <c:pt idx="115">
                  <c:v>122.92962000000003</c:v>
                </c:pt>
                <c:pt idx="116">
                  <c:v>122.94609920000002</c:v>
                </c:pt>
                <c:pt idx="117">
                  <c:v>122.95942480000002</c:v>
                </c:pt>
                <c:pt idx="118">
                  <c:v>122.96959680000003</c:v>
                </c:pt>
                <c:pt idx="119">
                  <c:v>122.97661520000001</c:v>
                </c:pt>
                <c:pt idx="120">
                  <c:v>122.98048000000001</c:v>
                </c:pt>
                <c:pt idx="121">
                  <c:v>122.9811912</c:v>
                </c:pt>
                <c:pt idx="122">
                  <c:v>122.97874880000002</c:v>
                </c:pt>
                <c:pt idx="123">
                  <c:v>122.97315279999999</c:v>
                </c:pt>
                <c:pt idx="124">
                  <c:v>122.96440320000002</c:v>
                </c:pt>
                <c:pt idx="125">
                  <c:v>122.95250000000001</c:v>
                </c:pt>
                <c:pt idx="126">
                  <c:v>122.9374432</c:v>
                </c:pt>
                <c:pt idx="127">
                  <c:v>122.9192328</c:v>
                </c:pt>
                <c:pt idx="128">
                  <c:v>122.89786880000003</c:v>
                </c:pt>
                <c:pt idx="129">
                  <c:v>122.87335120000002</c:v>
                </c:pt>
                <c:pt idx="130">
                  <c:v>122.84568000000003</c:v>
                </c:pt>
                <c:pt idx="131">
                  <c:v>122.81485520000001</c:v>
                </c:pt>
                <c:pt idx="132">
                  <c:v>122.7808768</c:v>
                </c:pt>
                <c:pt idx="133">
                  <c:v>122.74374480000002</c:v>
                </c:pt>
                <c:pt idx="134">
                  <c:v>122.70345920000003</c:v>
                </c:pt>
                <c:pt idx="135">
                  <c:v>122.66002</c:v>
                </c:pt>
                <c:pt idx="136">
                  <c:v>122.61342720000003</c:v>
                </c:pt>
                <c:pt idx="137">
                  <c:v>122.56368080000001</c:v>
                </c:pt>
                <c:pt idx="138">
                  <c:v>122.51078080000001</c:v>
                </c:pt>
                <c:pt idx="139">
                  <c:v>122.45472720000001</c:v>
                </c:pt>
                <c:pt idx="140">
                  <c:v>122.39552000000002</c:v>
                </c:pt>
                <c:pt idx="141">
                  <c:v>122.33315920000001</c:v>
                </c:pt>
                <c:pt idx="142">
                  <c:v>122.26764480000001</c:v>
                </c:pt>
                <c:pt idx="143">
                  <c:v>122.19897680000003</c:v>
                </c:pt>
                <c:pt idx="144">
                  <c:v>122.12715520000002</c:v>
                </c:pt>
                <c:pt idx="145">
                  <c:v>122.05218000000001</c:v>
                </c:pt>
                <c:pt idx="146">
                  <c:v>121.97405120000001</c:v>
                </c:pt>
                <c:pt idx="147">
                  <c:v>121.89276880000004</c:v>
                </c:pt>
                <c:pt idx="148">
                  <c:v>121.8083328</c:v>
                </c:pt>
                <c:pt idx="149">
                  <c:v>121.72074320000002</c:v>
                </c:pt>
                <c:pt idx="150">
                  <c:v>121.63000000000002</c:v>
                </c:pt>
                <c:pt idx="151">
                  <c:v>121.53610320000001</c:v>
                </c:pt>
                <c:pt idx="152">
                  <c:v>121.43905280000004</c:v>
                </c:pt>
                <c:pt idx="153">
                  <c:v>121.33884879999999</c:v>
                </c:pt>
                <c:pt idx="154">
                  <c:v>121.2354912</c:v>
                </c:pt>
                <c:pt idx="155">
                  <c:v>121.12898</c:v>
                </c:pt>
                <c:pt idx="156">
                  <c:v>121.01931520000002</c:v>
                </c:pt>
                <c:pt idx="157">
                  <c:v>120.90649680000003</c:v>
                </c:pt>
                <c:pt idx="158">
                  <c:v>120.79052480000003</c:v>
                </c:pt>
                <c:pt idx="159">
                  <c:v>120.67139920000001</c:v>
                </c:pt>
                <c:pt idx="160">
                  <c:v>120.54911999999999</c:v>
                </c:pt>
                <c:pt idx="161">
                  <c:v>120.4236872</c:v>
                </c:pt>
                <c:pt idx="162">
                  <c:v>120.29510080000001</c:v>
                </c:pt>
                <c:pt idx="163">
                  <c:v>120.16336080000002</c:v>
                </c:pt>
                <c:pt idx="164">
                  <c:v>120.02846720000002</c:v>
                </c:pt>
                <c:pt idx="165">
                  <c:v>119.89042000000001</c:v>
                </c:pt>
                <c:pt idx="166">
                  <c:v>119.7492192</c:v>
                </c:pt>
                <c:pt idx="167">
                  <c:v>119.60486480000003</c:v>
                </c:pt>
                <c:pt idx="168">
                  <c:v>119.45735680000001</c:v>
                </c:pt>
                <c:pt idx="169">
                  <c:v>119.30669520000001</c:v>
                </c:pt>
                <c:pt idx="170">
                  <c:v>119.15288000000002</c:v>
                </c:pt>
                <c:pt idx="171">
                  <c:v>118.99591120000001</c:v>
                </c:pt>
                <c:pt idx="172">
                  <c:v>118.8357888</c:v>
                </c:pt>
                <c:pt idx="173">
                  <c:v>118.67251280000001</c:v>
                </c:pt>
                <c:pt idx="174">
                  <c:v>118.50608320000002</c:v>
                </c:pt>
                <c:pt idx="175">
                  <c:v>118.3365</c:v>
                </c:pt>
                <c:pt idx="176">
                  <c:v>118.16376320000002</c:v>
                </c:pt>
                <c:pt idx="177">
                  <c:v>117.98787280000001</c:v>
                </c:pt>
                <c:pt idx="178">
                  <c:v>117.80882880000001</c:v>
                </c:pt>
                <c:pt idx="179">
                  <c:v>117.62663120000002</c:v>
                </c:pt>
                <c:pt idx="180">
                  <c:v>117.44128000000001</c:v>
                </c:pt>
                <c:pt idx="181">
                  <c:v>117.25277520000002</c:v>
                </c:pt>
                <c:pt idx="182">
                  <c:v>117.06111680000002</c:v>
                </c:pt>
                <c:pt idx="183">
                  <c:v>116.86630480000001</c:v>
                </c:pt>
                <c:pt idx="184">
                  <c:v>116.66833919999999</c:v>
                </c:pt>
                <c:pt idx="185">
                  <c:v>116.46722</c:v>
                </c:pt>
                <c:pt idx="186">
                  <c:v>116.26294720000001</c:v>
                </c:pt>
                <c:pt idx="187">
                  <c:v>116.05552080000001</c:v>
                </c:pt>
                <c:pt idx="188">
                  <c:v>115.84494080000002</c:v>
                </c:pt>
                <c:pt idx="189">
                  <c:v>115.63120720000001</c:v>
                </c:pt>
                <c:pt idx="190">
                  <c:v>115.41432000000002</c:v>
                </c:pt>
                <c:pt idx="191">
                  <c:v>115.19427920000001</c:v>
                </c:pt>
                <c:pt idx="192">
                  <c:v>114.97108480000001</c:v>
                </c:pt>
                <c:pt idx="193">
                  <c:v>114.74473680000001</c:v>
                </c:pt>
                <c:pt idx="194">
                  <c:v>114.51523520000001</c:v>
                </c:pt>
                <c:pt idx="195">
                  <c:v>114.28258000000001</c:v>
                </c:pt>
                <c:pt idx="196">
                  <c:v>114.04677120000001</c:v>
                </c:pt>
                <c:pt idx="197">
                  <c:v>113.8078088</c:v>
                </c:pt>
                <c:pt idx="198">
                  <c:v>113.56569280000002</c:v>
                </c:pt>
                <c:pt idx="199">
                  <c:v>113.32042320000001</c:v>
                </c:pt>
                <c:pt idx="200">
                  <c:v>113.072</c:v>
                </c:pt>
                <c:pt idx="201">
                  <c:v>112.82042320000001</c:v>
                </c:pt>
                <c:pt idx="202">
                  <c:v>112.56569280000001</c:v>
                </c:pt>
                <c:pt idx="203">
                  <c:v>112.3078088</c:v>
                </c:pt>
                <c:pt idx="204">
                  <c:v>112.04677120000001</c:v>
                </c:pt>
                <c:pt idx="205">
                  <c:v>111.78258000000001</c:v>
                </c:pt>
                <c:pt idx="206">
                  <c:v>111.51523520000002</c:v>
                </c:pt>
                <c:pt idx="207">
                  <c:v>111.24473680000001</c:v>
                </c:pt>
                <c:pt idx="208">
                  <c:v>110.9710848</c:v>
                </c:pt>
                <c:pt idx="209">
                  <c:v>110.6942792</c:v>
                </c:pt>
                <c:pt idx="210">
                  <c:v>110.41432</c:v>
                </c:pt>
                <c:pt idx="211">
                  <c:v>110.13120720000002</c:v>
                </c:pt>
                <c:pt idx="212">
                  <c:v>109.84494080000002</c:v>
                </c:pt>
                <c:pt idx="213">
                  <c:v>109.5555208</c:v>
                </c:pt>
                <c:pt idx="214">
                  <c:v>109.2629472</c:v>
                </c:pt>
                <c:pt idx="215">
                  <c:v>108.96722</c:v>
                </c:pt>
                <c:pt idx="216">
                  <c:v>108.66833919999999</c:v>
                </c:pt>
                <c:pt idx="217">
                  <c:v>108.36630480000002</c:v>
                </c:pt>
                <c:pt idx="218">
                  <c:v>108.06111680000001</c:v>
                </c:pt>
                <c:pt idx="219">
                  <c:v>107.7527752</c:v>
                </c:pt>
                <c:pt idx="220">
                  <c:v>107.44128000000001</c:v>
                </c:pt>
                <c:pt idx="221">
                  <c:v>107.12663120000001</c:v>
                </c:pt>
                <c:pt idx="222">
                  <c:v>106.8088288</c:v>
                </c:pt>
                <c:pt idx="223">
                  <c:v>106.48787280000002</c:v>
                </c:pt>
                <c:pt idx="224">
                  <c:v>106.16376320000002</c:v>
                </c:pt>
                <c:pt idx="225">
                  <c:v>105.83650000000002</c:v>
                </c:pt>
                <c:pt idx="226">
                  <c:v>105.50608319999999</c:v>
                </c:pt>
                <c:pt idx="227">
                  <c:v>105.17251279999999</c:v>
                </c:pt>
                <c:pt idx="228">
                  <c:v>104.8357888</c:v>
                </c:pt>
                <c:pt idx="229">
                  <c:v>104.49591120000001</c:v>
                </c:pt>
                <c:pt idx="230">
                  <c:v>104.15288000000001</c:v>
                </c:pt>
                <c:pt idx="231">
                  <c:v>103.80669520000001</c:v>
                </c:pt>
                <c:pt idx="232">
                  <c:v>103.45735680000001</c:v>
                </c:pt>
                <c:pt idx="233">
                  <c:v>103.1048648</c:v>
                </c:pt>
                <c:pt idx="234">
                  <c:v>102.7492192</c:v>
                </c:pt>
                <c:pt idx="235">
                  <c:v>102.39042000000002</c:v>
                </c:pt>
                <c:pt idx="236">
                  <c:v>102.02846720000002</c:v>
                </c:pt>
                <c:pt idx="237">
                  <c:v>101.66336080000001</c:v>
                </c:pt>
                <c:pt idx="238">
                  <c:v>101.29510080000001</c:v>
                </c:pt>
                <c:pt idx="239">
                  <c:v>100.9236872</c:v>
                </c:pt>
                <c:pt idx="240">
                  <c:v>100.54912</c:v>
                </c:pt>
                <c:pt idx="241">
                  <c:v>100.17139920000001</c:v>
                </c:pt>
                <c:pt idx="242">
                  <c:v>99.790524800000014</c:v>
                </c:pt>
                <c:pt idx="243">
                  <c:v>99.406496799999999</c:v>
                </c:pt>
                <c:pt idx="244">
                  <c:v>99.019315200000008</c:v>
                </c:pt>
                <c:pt idx="245">
                  <c:v>98.628980000000013</c:v>
                </c:pt>
                <c:pt idx="246">
                  <c:v>98.235491199999998</c:v>
                </c:pt>
                <c:pt idx="247">
                  <c:v>97.838848800000022</c:v>
                </c:pt>
                <c:pt idx="248">
                  <c:v>97.439052800000013</c:v>
                </c:pt>
                <c:pt idx="249">
                  <c:v>97.036103200000014</c:v>
                </c:pt>
                <c:pt idx="250">
                  <c:v>96.63000000000001</c:v>
                </c:pt>
                <c:pt idx="251">
                  <c:v>96.220743200000001</c:v>
                </c:pt>
                <c:pt idx="252">
                  <c:v>95.808332800000002</c:v>
                </c:pt>
                <c:pt idx="253">
                  <c:v>95.392768800000013</c:v>
                </c:pt>
                <c:pt idx="254">
                  <c:v>94.974051200000019</c:v>
                </c:pt>
                <c:pt idx="255">
                  <c:v>94.552180000000007</c:v>
                </c:pt>
                <c:pt idx="256">
                  <c:v>94.127155200000004</c:v>
                </c:pt>
                <c:pt idx="257">
                  <c:v>93.698976799999997</c:v>
                </c:pt>
                <c:pt idx="258">
                  <c:v>93.267644800000014</c:v>
                </c:pt>
                <c:pt idx="259">
                  <c:v>92.833159200000011</c:v>
                </c:pt>
                <c:pt idx="260">
                  <c:v>92.395520000000019</c:v>
                </c:pt>
                <c:pt idx="261">
                  <c:v>91.954727200000022</c:v>
                </c:pt>
                <c:pt idx="262">
                  <c:v>91.510780800000006</c:v>
                </c:pt>
                <c:pt idx="263">
                  <c:v>91.063680800000014</c:v>
                </c:pt>
                <c:pt idx="264">
                  <c:v>90.613427200000004</c:v>
                </c:pt>
                <c:pt idx="265">
                  <c:v>90.160020000000017</c:v>
                </c:pt>
                <c:pt idx="266">
                  <c:v>89.703459200000012</c:v>
                </c:pt>
                <c:pt idx="267">
                  <c:v>89.243744800000002</c:v>
                </c:pt>
                <c:pt idx="268">
                  <c:v>88.780876800000001</c:v>
                </c:pt>
                <c:pt idx="269">
                  <c:v>88.314855200000011</c:v>
                </c:pt>
                <c:pt idx="270">
                  <c:v>87.845680000000016</c:v>
                </c:pt>
                <c:pt idx="271">
                  <c:v>87.373351200000002</c:v>
                </c:pt>
                <c:pt idx="272">
                  <c:v>86.897868800000012</c:v>
                </c:pt>
                <c:pt idx="273">
                  <c:v>86.419232800000003</c:v>
                </c:pt>
                <c:pt idx="274">
                  <c:v>85.937443200000004</c:v>
                </c:pt>
                <c:pt idx="275">
                  <c:v>85.452500000000015</c:v>
                </c:pt>
                <c:pt idx="276">
                  <c:v>84.964403200000007</c:v>
                </c:pt>
                <c:pt idx="277">
                  <c:v>84.473152800000008</c:v>
                </c:pt>
                <c:pt idx="278">
                  <c:v>83.978748800000005</c:v>
                </c:pt>
                <c:pt idx="279">
                  <c:v>83.481191200000012</c:v>
                </c:pt>
                <c:pt idx="280">
                  <c:v>82.98048</c:v>
                </c:pt>
                <c:pt idx="281">
                  <c:v>82.476615199999983</c:v>
                </c:pt>
                <c:pt idx="282">
                  <c:v>81.969596800000019</c:v>
                </c:pt>
                <c:pt idx="283">
                  <c:v>81.459424799999994</c:v>
                </c:pt>
                <c:pt idx="284">
                  <c:v>80.94609920000002</c:v>
                </c:pt>
                <c:pt idx="285">
                  <c:v>80.42962</c:v>
                </c:pt>
                <c:pt idx="286">
                  <c:v>79.909987200000018</c:v>
                </c:pt>
                <c:pt idx="287">
                  <c:v>79.387200800000016</c:v>
                </c:pt>
                <c:pt idx="288">
                  <c:v>78.861260799999997</c:v>
                </c:pt>
                <c:pt idx="289">
                  <c:v>78.332167200000001</c:v>
                </c:pt>
                <c:pt idx="290">
                  <c:v>77.79992</c:v>
                </c:pt>
                <c:pt idx="291">
                  <c:v>77.264519199999995</c:v>
                </c:pt>
                <c:pt idx="292">
                  <c:v>76.725964800000014</c:v>
                </c:pt>
                <c:pt idx="293">
                  <c:v>76.1842568</c:v>
                </c:pt>
                <c:pt idx="294">
                  <c:v>75.63939520000001</c:v>
                </c:pt>
                <c:pt idx="295">
                  <c:v>75.091380000000001</c:v>
                </c:pt>
                <c:pt idx="296">
                  <c:v>74.540211200000016</c:v>
                </c:pt>
                <c:pt idx="297">
                  <c:v>73.985888800000012</c:v>
                </c:pt>
                <c:pt idx="298">
                  <c:v>73.428412800000018</c:v>
                </c:pt>
                <c:pt idx="299">
                  <c:v>72.867783200000005</c:v>
                </c:pt>
                <c:pt idx="300">
                  <c:v>72.304000000000016</c:v>
                </c:pt>
                <c:pt idx="301">
                  <c:v>71.737063199999994</c:v>
                </c:pt>
                <c:pt idx="302">
                  <c:v>71.166972800000011</c:v>
                </c:pt>
                <c:pt idx="303">
                  <c:v>70.593728800000008</c:v>
                </c:pt>
                <c:pt idx="304">
                  <c:v>70.017331200000015</c:v>
                </c:pt>
                <c:pt idx="305">
                  <c:v>69.437780000000004</c:v>
                </c:pt>
                <c:pt idx="306">
                  <c:v>68.855075199999987</c:v>
                </c:pt>
                <c:pt idx="307">
                  <c:v>68.269216800000009</c:v>
                </c:pt>
                <c:pt idx="308">
                  <c:v>67.680204799999998</c:v>
                </c:pt>
                <c:pt idx="309">
                  <c:v>67.088039200000011</c:v>
                </c:pt>
                <c:pt idx="310">
                  <c:v>66.492720000000006</c:v>
                </c:pt>
                <c:pt idx="311">
                  <c:v>65.894247200000024</c:v>
                </c:pt>
                <c:pt idx="312">
                  <c:v>65.292620800000009</c:v>
                </c:pt>
                <c:pt idx="313">
                  <c:v>64.687840800000018</c:v>
                </c:pt>
                <c:pt idx="314">
                  <c:v>64.079907200000008</c:v>
                </c:pt>
                <c:pt idx="315">
                  <c:v>63.468820000000008</c:v>
                </c:pt>
                <c:pt idx="316">
                  <c:v>62.854579200000011</c:v>
                </c:pt>
                <c:pt idx="317">
                  <c:v>62.237184800000009</c:v>
                </c:pt>
                <c:pt idx="318">
                  <c:v>61.616636800000002</c:v>
                </c:pt>
                <c:pt idx="319">
                  <c:v>60.992935199999991</c:v>
                </c:pt>
                <c:pt idx="320">
                  <c:v>60.366080000000011</c:v>
                </c:pt>
                <c:pt idx="321">
                  <c:v>59.736071200000005</c:v>
                </c:pt>
                <c:pt idx="322">
                  <c:v>59.102908800000009</c:v>
                </c:pt>
                <c:pt idx="323">
                  <c:v>58.466592800000029</c:v>
                </c:pt>
                <c:pt idx="324">
                  <c:v>57.827123200000031</c:v>
                </c:pt>
                <c:pt idx="325">
                  <c:v>57.184500000000021</c:v>
                </c:pt>
                <c:pt idx="326">
                  <c:v>56.538723200000021</c:v>
                </c:pt>
                <c:pt idx="327">
                  <c:v>55.889792800000009</c:v>
                </c:pt>
                <c:pt idx="328">
                  <c:v>55.237708800000007</c:v>
                </c:pt>
                <c:pt idx="329">
                  <c:v>54.582471200000001</c:v>
                </c:pt>
                <c:pt idx="330">
                  <c:v>53.924079999999996</c:v>
                </c:pt>
                <c:pt idx="331">
                  <c:v>53.262535200000002</c:v>
                </c:pt>
                <c:pt idx="332">
                  <c:v>52.597836800000003</c:v>
                </c:pt>
                <c:pt idx="333">
                  <c:v>51.929984799999986</c:v>
                </c:pt>
                <c:pt idx="334">
                  <c:v>51.258979200000006</c:v>
                </c:pt>
                <c:pt idx="335">
                  <c:v>50.584820000000015</c:v>
                </c:pt>
                <c:pt idx="336">
                  <c:v>49.907507200000005</c:v>
                </c:pt>
                <c:pt idx="337">
                  <c:v>49.227040800000012</c:v>
                </c:pt>
                <c:pt idx="338">
                  <c:v>48.5434208</c:v>
                </c:pt>
                <c:pt idx="339">
                  <c:v>47.856647200000005</c:v>
                </c:pt>
                <c:pt idx="340">
                  <c:v>47.166720000000019</c:v>
                </c:pt>
                <c:pt idx="341">
                  <c:v>46.473639199999994</c:v>
                </c:pt>
                <c:pt idx="342">
                  <c:v>45.777404800000014</c:v>
                </c:pt>
                <c:pt idx="343">
                  <c:v>45.078016800000007</c:v>
                </c:pt>
                <c:pt idx="344">
                  <c:v>44.37547519999999</c:v>
                </c:pt>
                <c:pt idx="345">
                  <c:v>43.669779999999989</c:v>
                </c:pt>
                <c:pt idx="346">
                  <c:v>42.960931199999997</c:v>
                </c:pt>
                <c:pt idx="347">
                  <c:v>42.248928800000016</c:v>
                </c:pt>
                <c:pt idx="348">
                  <c:v>41.53377280000003</c:v>
                </c:pt>
                <c:pt idx="349">
                  <c:v>40.815463200000025</c:v>
                </c:pt>
                <c:pt idx="350">
                  <c:v>40.094000000000001</c:v>
                </c:pt>
                <c:pt idx="351">
                  <c:v>39.369383200000016</c:v>
                </c:pt>
                <c:pt idx="352">
                  <c:v>38.641612800000026</c:v>
                </c:pt>
                <c:pt idx="353">
                  <c:v>37.91068880000001</c:v>
                </c:pt>
                <c:pt idx="354">
                  <c:v>37.176611200000011</c:v>
                </c:pt>
                <c:pt idx="355">
                  <c:v>36.43938</c:v>
                </c:pt>
                <c:pt idx="356">
                  <c:v>35.698995199999999</c:v>
                </c:pt>
                <c:pt idx="357">
                  <c:v>34.955456800000015</c:v>
                </c:pt>
                <c:pt idx="358">
                  <c:v>34.208764800000012</c:v>
                </c:pt>
                <c:pt idx="359">
                  <c:v>33.45891919999999</c:v>
                </c:pt>
                <c:pt idx="360">
                  <c:v>32.705920000000013</c:v>
                </c:pt>
                <c:pt idx="361">
                  <c:v>31.949767200000025</c:v>
                </c:pt>
                <c:pt idx="362">
                  <c:v>31.190460800000015</c:v>
                </c:pt>
                <c:pt idx="363">
                  <c:v>30.428000800000021</c:v>
                </c:pt>
                <c:pt idx="364">
                  <c:v>29.662387200000015</c:v>
                </c:pt>
                <c:pt idx="365">
                  <c:v>28.893620000000016</c:v>
                </c:pt>
                <c:pt idx="366">
                  <c:v>28.121699200000009</c:v>
                </c:pt>
                <c:pt idx="367">
                  <c:v>27.346624800000008</c:v>
                </c:pt>
                <c:pt idx="368">
                  <c:v>26.568396799999995</c:v>
                </c:pt>
                <c:pt idx="369">
                  <c:v>25.787015199999995</c:v>
                </c:pt>
                <c:pt idx="370">
                  <c:v>25.002480000000009</c:v>
                </c:pt>
                <c:pt idx="371">
                  <c:v>24.214791199999983</c:v>
                </c:pt>
                <c:pt idx="372">
                  <c:v>23.423948800000016</c:v>
                </c:pt>
                <c:pt idx="373">
                  <c:v>22.629952800000012</c:v>
                </c:pt>
                <c:pt idx="374">
                  <c:v>21.832803200000022</c:v>
                </c:pt>
                <c:pt idx="375">
                  <c:v>21.032500000000013</c:v>
                </c:pt>
                <c:pt idx="376">
                  <c:v>20.229043200000021</c:v>
                </c:pt>
                <c:pt idx="377">
                  <c:v>19.422432800000013</c:v>
                </c:pt>
                <c:pt idx="378">
                  <c:v>18.612668799999991</c:v>
                </c:pt>
                <c:pt idx="379">
                  <c:v>17.79975120000001</c:v>
                </c:pt>
                <c:pt idx="380">
                  <c:v>16.98368000000001</c:v>
                </c:pt>
                <c:pt idx="381">
                  <c:v>16.164455199999999</c:v>
                </c:pt>
                <c:pt idx="382">
                  <c:v>15.342076800000001</c:v>
                </c:pt>
                <c:pt idx="383">
                  <c:v>14.516544799999986</c:v>
                </c:pt>
                <c:pt idx="384">
                  <c:v>13.687859200000013</c:v>
                </c:pt>
                <c:pt idx="385">
                  <c:v>12.856020000000022</c:v>
                </c:pt>
                <c:pt idx="386">
                  <c:v>12.021027200000018</c:v>
                </c:pt>
                <c:pt idx="387">
                  <c:v>11.182880800000001</c:v>
                </c:pt>
                <c:pt idx="388">
                  <c:v>10.341580800000022</c:v>
                </c:pt>
                <c:pt idx="389">
                  <c:v>9.497127200000028</c:v>
                </c:pt>
                <c:pt idx="390">
                  <c:v>8.6495200000000203</c:v>
                </c:pt>
                <c:pt idx="391">
                  <c:v>7.7987592000000001</c:v>
                </c:pt>
                <c:pt idx="392">
                  <c:v>6.9448448000000171</c:v>
                </c:pt>
                <c:pt idx="393">
                  <c:v>6.0877768000000199</c:v>
                </c:pt>
                <c:pt idx="394">
                  <c:v>5.2275552000000083</c:v>
                </c:pt>
                <c:pt idx="395">
                  <c:v>4.3641799999999833</c:v>
                </c:pt>
                <c:pt idx="396">
                  <c:v>3.4976512000000226</c:v>
                </c:pt>
                <c:pt idx="397">
                  <c:v>2.6279688000000219</c:v>
                </c:pt>
                <c:pt idx="398">
                  <c:v>1.7551328000000068</c:v>
                </c:pt>
                <c:pt idx="399">
                  <c:v>0.87914320000002999</c:v>
                </c:pt>
                <c:pt idx="400">
                  <c:v>-1.304298389873614E-14</c:v>
                </c:pt>
              </c:numCache>
            </c:numRef>
          </c:xVal>
          <c:yVal>
            <c:numRef>
              <c:f>Model!$A$2:$A$402</c:f>
              <c:numCache>
                <c:formatCode>General</c:formatCode>
                <c:ptCount val="4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</c:numCache>
            </c:numRef>
          </c:yVal>
          <c:smooth val="1"/>
        </c:ser>
        <c:ser>
          <c:idx val="2"/>
          <c:order val="2"/>
          <c:spPr>
            <a:ln w="19050"/>
          </c:spPr>
          <c:marker>
            <c:symbol val="none"/>
          </c:marker>
          <c:xVal>
            <c:numRef>
              <c:f>Model!$E$2:$E$402</c:f>
              <c:numCache>
                <c:formatCode>0.00</c:formatCode>
                <c:ptCount val="401"/>
                <c:pt idx="0">
                  <c:v>100.00000000000001</c:v>
                </c:pt>
                <c:pt idx="1">
                  <c:v>99.812914320000019</c:v>
                </c:pt>
                <c:pt idx="2">
                  <c:v>99.625513280000007</c:v>
                </c:pt>
                <c:pt idx="3">
                  <c:v>99.437796880000008</c:v>
                </c:pt>
                <c:pt idx="4">
                  <c:v>99.249765120000021</c:v>
                </c:pt>
                <c:pt idx="5">
                  <c:v>99.061418000000003</c:v>
                </c:pt>
                <c:pt idx="6">
                  <c:v>98.872755520000013</c:v>
                </c:pt>
                <c:pt idx="7">
                  <c:v>98.683777680000006</c:v>
                </c:pt>
                <c:pt idx="8">
                  <c:v>98.494484480000025</c:v>
                </c:pt>
                <c:pt idx="9">
                  <c:v>98.304875920000015</c:v>
                </c:pt>
                <c:pt idx="10">
                  <c:v>98.114952000000017</c:v>
                </c:pt>
                <c:pt idx="11">
                  <c:v>97.924712720000016</c:v>
                </c:pt>
                <c:pt idx="12">
                  <c:v>97.734158080000014</c:v>
                </c:pt>
                <c:pt idx="13">
                  <c:v>97.543288080000011</c:v>
                </c:pt>
                <c:pt idx="14">
                  <c:v>97.352102720000019</c:v>
                </c:pt>
                <c:pt idx="15">
                  <c:v>97.160602000000011</c:v>
                </c:pt>
                <c:pt idx="16">
                  <c:v>96.968785920000016</c:v>
                </c:pt>
                <c:pt idx="17">
                  <c:v>96.776654480000005</c:v>
                </c:pt>
                <c:pt idx="18">
                  <c:v>96.58420768000002</c:v>
                </c:pt>
                <c:pt idx="19">
                  <c:v>96.391445520000005</c:v>
                </c:pt>
                <c:pt idx="20">
                  <c:v>96.198368000000016</c:v>
                </c:pt>
                <c:pt idx="21">
                  <c:v>96.004975120000012</c:v>
                </c:pt>
                <c:pt idx="22">
                  <c:v>95.811266880000005</c:v>
                </c:pt>
                <c:pt idx="23">
                  <c:v>95.617243280000011</c:v>
                </c:pt>
                <c:pt idx="24">
                  <c:v>95.422904320000015</c:v>
                </c:pt>
                <c:pt idx="25">
                  <c:v>95.228250000000003</c:v>
                </c:pt>
                <c:pt idx="26">
                  <c:v>95.033280320000003</c:v>
                </c:pt>
                <c:pt idx="27">
                  <c:v>94.837995280000015</c:v>
                </c:pt>
                <c:pt idx="28">
                  <c:v>94.642394880000012</c:v>
                </c:pt>
                <c:pt idx="29">
                  <c:v>94.446479120000006</c:v>
                </c:pt>
                <c:pt idx="30">
                  <c:v>94.250248000000028</c:v>
                </c:pt>
                <c:pt idx="31">
                  <c:v>94.053701520000018</c:v>
                </c:pt>
                <c:pt idx="32">
                  <c:v>93.856839680000022</c:v>
                </c:pt>
                <c:pt idx="33">
                  <c:v>93.659662480000023</c:v>
                </c:pt>
                <c:pt idx="34">
                  <c:v>93.462169920000008</c:v>
                </c:pt>
                <c:pt idx="35">
                  <c:v>93.26436200000002</c:v>
                </c:pt>
                <c:pt idx="36">
                  <c:v>93.066238720000001</c:v>
                </c:pt>
                <c:pt idx="37">
                  <c:v>92.867800080000009</c:v>
                </c:pt>
                <c:pt idx="38">
                  <c:v>92.669046080000001</c:v>
                </c:pt>
                <c:pt idx="39">
                  <c:v>92.46997672000002</c:v>
                </c:pt>
                <c:pt idx="40">
                  <c:v>92.270592000000008</c:v>
                </c:pt>
                <c:pt idx="41">
                  <c:v>92.070891920000008</c:v>
                </c:pt>
                <c:pt idx="42">
                  <c:v>91.870876479999993</c:v>
                </c:pt>
                <c:pt idx="43">
                  <c:v>91.670545680000018</c:v>
                </c:pt>
                <c:pt idx="44">
                  <c:v>91.469899519999998</c:v>
                </c:pt>
                <c:pt idx="45">
                  <c:v>91.26893800000002</c:v>
                </c:pt>
                <c:pt idx="46">
                  <c:v>91.067661120000011</c:v>
                </c:pt>
                <c:pt idx="47">
                  <c:v>90.866068880000014</c:v>
                </c:pt>
                <c:pt idx="48">
                  <c:v>90.664161280000016</c:v>
                </c:pt>
                <c:pt idx="49">
                  <c:v>90.461938320000002</c:v>
                </c:pt>
                <c:pt idx="50">
                  <c:v>90.259399999999999</c:v>
                </c:pt>
                <c:pt idx="51">
                  <c:v>90.056546320000024</c:v>
                </c:pt>
                <c:pt idx="52">
                  <c:v>89.853377280000004</c:v>
                </c:pt>
                <c:pt idx="53">
                  <c:v>89.649892879999996</c:v>
                </c:pt>
                <c:pt idx="54">
                  <c:v>89.44609312</c:v>
                </c:pt>
                <c:pt idx="55">
                  <c:v>89.241978000000017</c:v>
                </c:pt>
                <c:pt idx="56">
                  <c:v>89.037547520000018</c:v>
                </c:pt>
                <c:pt idx="57">
                  <c:v>88.832801680000003</c:v>
                </c:pt>
                <c:pt idx="58">
                  <c:v>88.627740480000014</c:v>
                </c:pt>
                <c:pt idx="59">
                  <c:v>88.422363920000009</c:v>
                </c:pt>
                <c:pt idx="60">
                  <c:v>88.216672000000003</c:v>
                </c:pt>
                <c:pt idx="61">
                  <c:v>88.010664720000022</c:v>
                </c:pt>
                <c:pt idx="62">
                  <c:v>87.804342079999998</c:v>
                </c:pt>
                <c:pt idx="63">
                  <c:v>87.597704080000014</c:v>
                </c:pt>
                <c:pt idx="64">
                  <c:v>87.39075072</c:v>
                </c:pt>
                <c:pt idx="65">
                  <c:v>87.183482000000012</c:v>
                </c:pt>
                <c:pt idx="66">
                  <c:v>86.975897920000008</c:v>
                </c:pt>
                <c:pt idx="67">
                  <c:v>86.767998480000017</c:v>
                </c:pt>
                <c:pt idx="68">
                  <c:v>86.559783679999995</c:v>
                </c:pt>
                <c:pt idx="69">
                  <c:v>86.351253520000014</c:v>
                </c:pt>
                <c:pt idx="70">
                  <c:v>86.142408000000003</c:v>
                </c:pt>
                <c:pt idx="71">
                  <c:v>85.933247120000004</c:v>
                </c:pt>
                <c:pt idx="72">
                  <c:v>85.723770880000018</c:v>
                </c:pt>
                <c:pt idx="73">
                  <c:v>85.513979280000015</c:v>
                </c:pt>
                <c:pt idx="74">
                  <c:v>85.303872320000011</c:v>
                </c:pt>
                <c:pt idx="75">
                  <c:v>85.093450000000018</c:v>
                </c:pt>
                <c:pt idx="76">
                  <c:v>84.88271232000001</c:v>
                </c:pt>
                <c:pt idx="77">
                  <c:v>84.67165928</c:v>
                </c:pt>
                <c:pt idx="78">
                  <c:v>84.460290880000017</c:v>
                </c:pt>
                <c:pt idx="79">
                  <c:v>84.248607120000017</c:v>
                </c:pt>
                <c:pt idx="80">
                  <c:v>84.036608000000015</c:v>
                </c:pt>
                <c:pt idx="81">
                  <c:v>83.824293520000012</c:v>
                </c:pt>
                <c:pt idx="82">
                  <c:v>83.611663679999992</c:v>
                </c:pt>
                <c:pt idx="83">
                  <c:v>83.398718480000014</c:v>
                </c:pt>
                <c:pt idx="84">
                  <c:v>83.185457920000019</c:v>
                </c:pt>
                <c:pt idx="85">
                  <c:v>82.971882000000008</c:v>
                </c:pt>
                <c:pt idx="86">
                  <c:v>82.757990720000009</c:v>
                </c:pt>
                <c:pt idx="87">
                  <c:v>82.543784080000009</c:v>
                </c:pt>
                <c:pt idx="88">
                  <c:v>82.329262080000007</c:v>
                </c:pt>
                <c:pt idx="89">
                  <c:v>82.114424720000017</c:v>
                </c:pt>
                <c:pt idx="90">
                  <c:v>81.899272000000011</c:v>
                </c:pt>
                <c:pt idx="91">
                  <c:v>81.683803920000003</c:v>
                </c:pt>
                <c:pt idx="92">
                  <c:v>81.468020480000007</c:v>
                </c:pt>
                <c:pt idx="93">
                  <c:v>81.251921680000009</c:v>
                </c:pt>
                <c:pt idx="94">
                  <c:v>81.035507519999996</c:v>
                </c:pt>
                <c:pt idx="95">
                  <c:v>80.818778000000009</c:v>
                </c:pt>
                <c:pt idx="96">
                  <c:v>80.60173312000002</c:v>
                </c:pt>
                <c:pt idx="97">
                  <c:v>80.384372880000001</c:v>
                </c:pt>
                <c:pt idx="98">
                  <c:v>80.166697279999994</c:v>
                </c:pt>
                <c:pt idx="99">
                  <c:v>79.948706320000014</c:v>
                </c:pt>
                <c:pt idx="100">
                  <c:v>79.730400000000003</c:v>
                </c:pt>
                <c:pt idx="101">
                  <c:v>79.511778320000005</c:v>
                </c:pt>
                <c:pt idx="102">
                  <c:v>79.292841280000005</c:v>
                </c:pt>
                <c:pt idx="103">
                  <c:v>79.073588880000017</c:v>
                </c:pt>
                <c:pt idx="104">
                  <c:v>78.854021120000013</c:v>
                </c:pt>
                <c:pt idx="105">
                  <c:v>78.634138000000007</c:v>
                </c:pt>
                <c:pt idx="106">
                  <c:v>78.413939520000014</c:v>
                </c:pt>
                <c:pt idx="107">
                  <c:v>78.193425680000004</c:v>
                </c:pt>
                <c:pt idx="108">
                  <c:v>77.972596480000007</c:v>
                </c:pt>
                <c:pt idx="109">
                  <c:v>77.751451920000008</c:v>
                </c:pt>
                <c:pt idx="110">
                  <c:v>77.529992000000021</c:v>
                </c:pt>
                <c:pt idx="111">
                  <c:v>77.308216720000004</c:v>
                </c:pt>
                <c:pt idx="112">
                  <c:v>77.086126080000014</c:v>
                </c:pt>
                <c:pt idx="113">
                  <c:v>76.863720080000007</c:v>
                </c:pt>
                <c:pt idx="114">
                  <c:v>76.640998719999999</c:v>
                </c:pt>
                <c:pt idx="115">
                  <c:v>76.417962000000003</c:v>
                </c:pt>
                <c:pt idx="116">
                  <c:v>76.194609920000005</c:v>
                </c:pt>
                <c:pt idx="117">
                  <c:v>75.970942480000005</c:v>
                </c:pt>
                <c:pt idx="118">
                  <c:v>75.746959680000003</c:v>
                </c:pt>
                <c:pt idx="119">
                  <c:v>75.522661520000014</c:v>
                </c:pt>
                <c:pt idx="120">
                  <c:v>75.298048000000009</c:v>
                </c:pt>
                <c:pt idx="121">
                  <c:v>75.073119120000001</c:v>
                </c:pt>
                <c:pt idx="122">
                  <c:v>74.847874880000006</c:v>
                </c:pt>
                <c:pt idx="123">
                  <c:v>74.622315280000009</c:v>
                </c:pt>
                <c:pt idx="124">
                  <c:v>74.396440319999996</c:v>
                </c:pt>
                <c:pt idx="125">
                  <c:v>74.170249999999996</c:v>
                </c:pt>
                <c:pt idx="126">
                  <c:v>73.943744320000008</c:v>
                </c:pt>
                <c:pt idx="127">
                  <c:v>73.716923280000017</c:v>
                </c:pt>
                <c:pt idx="128">
                  <c:v>73.489786879999997</c:v>
                </c:pt>
                <c:pt idx="129">
                  <c:v>73.262335120000003</c:v>
                </c:pt>
                <c:pt idx="130">
                  <c:v>73.034568000000021</c:v>
                </c:pt>
                <c:pt idx="131">
                  <c:v>72.80648552000001</c:v>
                </c:pt>
                <c:pt idx="132">
                  <c:v>72.57808768000001</c:v>
                </c:pt>
                <c:pt idx="133">
                  <c:v>72.349374479999994</c:v>
                </c:pt>
                <c:pt idx="134">
                  <c:v>72.120345920000005</c:v>
                </c:pt>
                <c:pt idx="135">
                  <c:v>71.891002</c:v>
                </c:pt>
                <c:pt idx="136">
                  <c:v>71.661342720000007</c:v>
                </c:pt>
                <c:pt idx="137">
                  <c:v>71.431368079999999</c:v>
                </c:pt>
                <c:pt idx="138">
                  <c:v>71.201078080000016</c:v>
                </c:pt>
                <c:pt idx="139">
                  <c:v>70.970472720000018</c:v>
                </c:pt>
                <c:pt idx="140">
                  <c:v>70.739552000000018</c:v>
                </c:pt>
                <c:pt idx="141">
                  <c:v>70.508315920000015</c:v>
                </c:pt>
                <c:pt idx="142">
                  <c:v>70.276764480000011</c:v>
                </c:pt>
                <c:pt idx="143">
                  <c:v>70.044897680000005</c:v>
                </c:pt>
                <c:pt idx="144">
                  <c:v>69.812715520000012</c:v>
                </c:pt>
                <c:pt idx="145">
                  <c:v>69.580217999999988</c:v>
                </c:pt>
                <c:pt idx="146">
                  <c:v>69.347405120000005</c:v>
                </c:pt>
                <c:pt idx="147">
                  <c:v>69.114276880000006</c:v>
                </c:pt>
                <c:pt idx="148">
                  <c:v>68.88083327999999</c:v>
                </c:pt>
                <c:pt idx="149">
                  <c:v>68.647074320000002</c:v>
                </c:pt>
                <c:pt idx="150">
                  <c:v>68.412999999999997</c:v>
                </c:pt>
                <c:pt idx="151">
                  <c:v>68.178610320000004</c:v>
                </c:pt>
                <c:pt idx="152">
                  <c:v>67.943905279999996</c:v>
                </c:pt>
                <c:pt idx="153">
                  <c:v>67.708884880000014</c:v>
                </c:pt>
                <c:pt idx="154">
                  <c:v>67.473549120000001</c:v>
                </c:pt>
                <c:pt idx="155">
                  <c:v>67.237898000000001</c:v>
                </c:pt>
                <c:pt idx="156">
                  <c:v>67.001931519999999</c:v>
                </c:pt>
                <c:pt idx="157">
                  <c:v>66.765649679999996</c:v>
                </c:pt>
                <c:pt idx="158">
                  <c:v>66.529052480000018</c:v>
                </c:pt>
                <c:pt idx="159">
                  <c:v>66.292139920000011</c:v>
                </c:pt>
                <c:pt idx="160">
                  <c:v>66.054912000000002</c:v>
                </c:pt>
                <c:pt idx="161">
                  <c:v>65.81736871999999</c:v>
                </c:pt>
                <c:pt idx="162">
                  <c:v>65.579510080000006</c:v>
                </c:pt>
                <c:pt idx="163">
                  <c:v>65.341336079999991</c:v>
                </c:pt>
                <c:pt idx="164">
                  <c:v>65.102846720000002</c:v>
                </c:pt>
                <c:pt idx="165">
                  <c:v>64.864041999999998</c:v>
                </c:pt>
                <c:pt idx="166">
                  <c:v>64.624921920000006</c:v>
                </c:pt>
                <c:pt idx="167">
                  <c:v>64.385486480000012</c:v>
                </c:pt>
                <c:pt idx="168">
                  <c:v>64.145735680000001</c:v>
                </c:pt>
                <c:pt idx="169">
                  <c:v>63.905669519999989</c:v>
                </c:pt>
                <c:pt idx="170">
                  <c:v>63.665288000000004</c:v>
                </c:pt>
                <c:pt idx="171">
                  <c:v>63.424591120000002</c:v>
                </c:pt>
                <c:pt idx="172">
                  <c:v>63.183578880000006</c:v>
                </c:pt>
                <c:pt idx="173">
                  <c:v>62.942251280000001</c:v>
                </c:pt>
                <c:pt idx="174">
                  <c:v>62.700608320000008</c:v>
                </c:pt>
                <c:pt idx="175">
                  <c:v>62.458650000000013</c:v>
                </c:pt>
                <c:pt idx="176">
                  <c:v>62.216376320000009</c:v>
                </c:pt>
                <c:pt idx="177">
                  <c:v>61.97378728000001</c:v>
                </c:pt>
                <c:pt idx="178">
                  <c:v>61.730882880000003</c:v>
                </c:pt>
                <c:pt idx="179">
                  <c:v>61.487663120000001</c:v>
                </c:pt>
                <c:pt idx="180">
                  <c:v>61.244128000000018</c:v>
                </c:pt>
                <c:pt idx="181">
                  <c:v>61.000277520000012</c:v>
                </c:pt>
                <c:pt idx="182">
                  <c:v>60.756111680000004</c:v>
                </c:pt>
                <c:pt idx="183">
                  <c:v>60.511630480000008</c:v>
                </c:pt>
                <c:pt idx="184">
                  <c:v>60.266833920000003</c:v>
                </c:pt>
                <c:pt idx="185">
                  <c:v>60.021722000000004</c:v>
                </c:pt>
                <c:pt idx="186">
                  <c:v>59.77629472000001</c:v>
                </c:pt>
                <c:pt idx="187">
                  <c:v>59.53055208</c:v>
                </c:pt>
                <c:pt idx="188">
                  <c:v>59.284494080000009</c:v>
                </c:pt>
                <c:pt idx="189">
                  <c:v>59.038120720000016</c:v>
                </c:pt>
                <c:pt idx="190">
                  <c:v>58.791432000000015</c:v>
                </c:pt>
                <c:pt idx="191">
                  <c:v>58.544427920000004</c:v>
                </c:pt>
                <c:pt idx="192">
                  <c:v>58.297108480000006</c:v>
                </c:pt>
                <c:pt idx="193">
                  <c:v>58.049473680000006</c:v>
                </c:pt>
                <c:pt idx="194">
                  <c:v>57.801523519999996</c:v>
                </c:pt>
                <c:pt idx="195">
                  <c:v>57.553258000000007</c:v>
                </c:pt>
                <c:pt idx="196">
                  <c:v>57.304677120000001</c:v>
                </c:pt>
                <c:pt idx="197">
                  <c:v>57.05578088</c:v>
                </c:pt>
                <c:pt idx="198">
                  <c:v>56.806569280000005</c:v>
                </c:pt>
                <c:pt idx="199">
                  <c:v>56.557042320000008</c:v>
                </c:pt>
                <c:pt idx="200">
                  <c:v>56.307200000000009</c:v>
                </c:pt>
                <c:pt idx="201">
                  <c:v>56.057042320000001</c:v>
                </c:pt>
                <c:pt idx="202">
                  <c:v>55.806569279999998</c:v>
                </c:pt>
                <c:pt idx="203">
                  <c:v>55.55578088</c:v>
                </c:pt>
                <c:pt idx="204">
                  <c:v>55.304677120000001</c:v>
                </c:pt>
                <c:pt idx="205">
                  <c:v>55.053258</c:v>
                </c:pt>
                <c:pt idx="206">
                  <c:v>54.801523520000003</c:v>
                </c:pt>
                <c:pt idx="207">
                  <c:v>54.549473680000006</c:v>
                </c:pt>
                <c:pt idx="208">
                  <c:v>54.297108479999999</c:v>
                </c:pt>
                <c:pt idx="209">
                  <c:v>54.044427920000004</c:v>
                </c:pt>
                <c:pt idx="210">
                  <c:v>53.791432</c:v>
                </c:pt>
                <c:pt idx="211">
                  <c:v>53.538120720000002</c:v>
                </c:pt>
                <c:pt idx="212">
                  <c:v>53.284494079999995</c:v>
                </c:pt>
                <c:pt idx="213">
                  <c:v>53.03055208</c:v>
                </c:pt>
                <c:pt idx="214">
                  <c:v>52.776294720000003</c:v>
                </c:pt>
                <c:pt idx="215">
                  <c:v>52.521721999999997</c:v>
                </c:pt>
                <c:pt idx="216">
                  <c:v>52.266833920000003</c:v>
                </c:pt>
                <c:pt idx="217">
                  <c:v>52.011630479999994</c:v>
                </c:pt>
                <c:pt idx="218">
                  <c:v>51.756111679999997</c:v>
                </c:pt>
                <c:pt idx="219">
                  <c:v>51.500277520000004</c:v>
                </c:pt>
                <c:pt idx="220">
                  <c:v>51.244128000000003</c:v>
                </c:pt>
                <c:pt idx="221">
                  <c:v>50.987663120000001</c:v>
                </c:pt>
                <c:pt idx="222">
                  <c:v>50.730882880000003</c:v>
                </c:pt>
                <c:pt idx="223">
                  <c:v>50.473787280000003</c:v>
                </c:pt>
                <c:pt idx="224">
                  <c:v>50.216376320000009</c:v>
                </c:pt>
                <c:pt idx="225">
                  <c:v>49.958650000000006</c:v>
                </c:pt>
                <c:pt idx="226">
                  <c:v>49.700608320000001</c:v>
                </c:pt>
                <c:pt idx="227">
                  <c:v>49.442251280000001</c:v>
                </c:pt>
                <c:pt idx="228">
                  <c:v>49.183578879999999</c:v>
                </c:pt>
                <c:pt idx="229">
                  <c:v>48.924591120000002</c:v>
                </c:pt>
                <c:pt idx="230">
                  <c:v>48.665287999999997</c:v>
                </c:pt>
                <c:pt idx="231">
                  <c:v>48.405669519999996</c:v>
                </c:pt>
                <c:pt idx="232">
                  <c:v>48.145735680000001</c:v>
                </c:pt>
                <c:pt idx="233">
                  <c:v>47.885486480000004</c:v>
                </c:pt>
                <c:pt idx="234">
                  <c:v>47.624921920000006</c:v>
                </c:pt>
                <c:pt idx="235">
                  <c:v>47.364041999999998</c:v>
                </c:pt>
                <c:pt idx="236">
                  <c:v>47.102846720000002</c:v>
                </c:pt>
                <c:pt idx="237">
                  <c:v>46.841336080000005</c:v>
                </c:pt>
                <c:pt idx="238">
                  <c:v>46.579510079999999</c:v>
                </c:pt>
                <c:pt idx="239">
                  <c:v>46.317368719999997</c:v>
                </c:pt>
                <c:pt idx="240">
                  <c:v>46.054911999999995</c:v>
                </c:pt>
                <c:pt idx="241">
                  <c:v>45.792139920000004</c:v>
                </c:pt>
                <c:pt idx="242">
                  <c:v>45.529052479999997</c:v>
                </c:pt>
                <c:pt idx="243">
                  <c:v>45.265649679999996</c:v>
                </c:pt>
                <c:pt idx="244">
                  <c:v>45.001931519999999</c:v>
                </c:pt>
                <c:pt idx="245">
                  <c:v>44.737898000000001</c:v>
                </c:pt>
                <c:pt idx="246">
                  <c:v>44.473549120000001</c:v>
                </c:pt>
                <c:pt idx="247">
                  <c:v>44.208884879999999</c:v>
                </c:pt>
                <c:pt idx="248">
                  <c:v>43.943905279999996</c:v>
                </c:pt>
                <c:pt idx="249">
                  <c:v>43.678610319999997</c:v>
                </c:pt>
                <c:pt idx="250">
                  <c:v>43.413000000000004</c:v>
                </c:pt>
                <c:pt idx="251">
                  <c:v>43.147074320000002</c:v>
                </c:pt>
                <c:pt idx="252">
                  <c:v>42.880833279999997</c:v>
                </c:pt>
                <c:pt idx="253">
                  <c:v>42.614276879999998</c:v>
                </c:pt>
                <c:pt idx="254">
                  <c:v>42.347405119999998</c:v>
                </c:pt>
                <c:pt idx="255">
                  <c:v>42.080218000000002</c:v>
                </c:pt>
                <c:pt idx="256">
                  <c:v>41.812715519999998</c:v>
                </c:pt>
                <c:pt idx="257">
                  <c:v>41.544897679999998</c:v>
                </c:pt>
                <c:pt idx="258">
                  <c:v>41.27676447999999</c:v>
                </c:pt>
                <c:pt idx="259">
                  <c:v>41.008315919999994</c:v>
                </c:pt>
                <c:pt idx="260">
                  <c:v>40.739552000000003</c:v>
                </c:pt>
                <c:pt idx="261">
                  <c:v>40.470472720000004</c:v>
                </c:pt>
                <c:pt idx="262">
                  <c:v>40.201078079999995</c:v>
                </c:pt>
                <c:pt idx="263">
                  <c:v>39.931368079999999</c:v>
                </c:pt>
                <c:pt idx="264">
                  <c:v>39.661342720000007</c:v>
                </c:pt>
                <c:pt idx="265">
                  <c:v>39.391002000000007</c:v>
                </c:pt>
                <c:pt idx="266">
                  <c:v>39.120345920000005</c:v>
                </c:pt>
                <c:pt idx="267">
                  <c:v>38.849374480000002</c:v>
                </c:pt>
                <c:pt idx="268">
                  <c:v>38.578087679999996</c:v>
                </c:pt>
                <c:pt idx="269">
                  <c:v>38.306485520000003</c:v>
                </c:pt>
                <c:pt idx="270">
                  <c:v>38.034568</c:v>
                </c:pt>
                <c:pt idx="271">
                  <c:v>37.762335119999996</c:v>
                </c:pt>
                <c:pt idx="272">
                  <c:v>37.489786879999997</c:v>
                </c:pt>
                <c:pt idx="273">
                  <c:v>37.216923280000003</c:v>
                </c:pt>
                <c:pt idx="274">
                  <c:v>36.943744320000008</c:v>
                </c:pt>
                <c:pt idx="275">
                  <c:v>36.670250000000003</c:v>
                </c:pt>
                <c:pt idx="276">
                  <c:v>36.396440320000004</c:v>
                </c:pt>
                <c:pt idx="277">
                  <c:v>36.122315279999995</c:v>
                </c:pt>
                <c:pt idx="278">
                  <c:v>35.847874879999992</c:v>
                </c:pt>
                <c:pt idx="279">
                  <c:v>35.573119119999987</c:v>
                </c:pt>
                <c:pt idx="280">
                  <c:v>35.298047999999994</c:v>
                </c:pt>
                <c:pt idx="281">
                  <c:v>35.02266152</c:v>
                </c:pt>
                <c:pt idx="282">
                  <c:v>34.746959679999996</c:v>
                </c:pt>
                <c:pt idx="283">
                  <c:v>34.470942480000005</c:v>
                </c:pt>
                <c:pt idx="284">
                  <c:v>34.194609919999998</c:v>
                </c:pt>
                <c:pt idx="285">
                  <c:v>33.917961999999989</c:v>
                </c:pt>
                <c:pt idx="286">
                  <c:v>33.640998719999992</c:v>
                </c:pt>
                <c:pt idx="287">
                  <c:v>33.363720079999993</c:v>
                </c:pt>
                <c:pt idx="288">
                  <c:v>33.08612608</c:v>
                </c:pt>
                <c:pt idx="289">
                  <c:v>32.808216720000004</c:v>
                </c:pt>
                <c:pt idx="290">
                  <c:v>32.529991999999993</c:v>
                </c:pt>
                <c:pt idx="291">
                  <c:v>32.251451919999994</c:v>
                </c:pt>
                <c:pt idx="292">
                  <c:v>31.972596479999996</c:v>
                </c:pt>
                <c:pt idx="293">
                  <c:v>31.693425679999997</c:v>
                </c:pt>
                <c:pt idx="294">
                  <c:v>31.413939520000003</c:v>
                </c:pt>
                <c:pt idx="295">
                  <c:v>31.134137999999997</c:v>
                </c:pt>
                <c:pt idx="296">
                  <c:v>30.854021119999992</c:v>
                </c:pt>
                <c:pt idx="297">
                  <c:v>30.573588879999999</c:v>
                </c:pt>
                <c:pt idx="298">
                  <c:v>30.292841279999994</c:v>
                </c:pt>
                <c:pt idx="299">
                  <c:v>30.011778319999991</c:v>
                </c:pt>
                <c:pt idx="300">
                  <c:v>29.730400000000003</c:v>
                </c:pt>
                <c:pt idx="301">
                  <c:v>29.448706319999996</c:v>
                </c:pt>
                <c:pt idx="302">
                  <c:v>29.166697280000005</c:v>
                </c:pt>
                <c:pt idx="303">
                  <c:v>28.884372880000004</c:v>
                </c:pt>
                <c:pt idx="304">
                  <c:v>28.601733119999995</c:v>
                </c:pt>
                <c:pt idx="305">
                  <c:v>28.318778000000002</c:v>
                </c:pt>
                <c:pt idx="306">
                  <c:v>28.035507520000003</c:v>
                </c:pt>
                <c:pt idx="307">
                  <c:v>27.751921680000006</c:v>
                </c:pt>
                <c:pt idx="308">
                  <c:v>27.468020479999996</c:v>
                </c:pt>
                <c:pt idx="309">
                  <c:v>27.183803920000006</c:v>
                </c:pt>
                <c:pt idx="310">
                  <c:v>26.899271999999993</c:v>
                </c:pt>
                <c:pt idx="311">
                  <c:v>26.614424719999999</c:v>
                </c:pt>
                <c:pt idx="312">
                  <c:v>26.329262080000007</c:v>
                </c:pt>
                <c:pt idx="313">
                  <c:v>26.043784080000002</c:v>
                </c:pt>
                <c:pt idx="314">
                  <c:v>25.757990719999995</c:v>
                </c:pt>
                <c:pt idx="315">
                  <c:v>25.471881999999987</c:v>
                </c:pt>
                <c:pt idx="316">
                  <c:v>25.185457919999998</c:v>
                </c:pt>
                <c:pt idx="317">
                  <c:v>24.898718479999985</c:v>
                </c:pt>
                <c:pt idx="318">
                  <c:v>24.611663680000003</c:v>
                </c:pt>
                <c:pt idx="319">
                  <c:v>24.324293519999987</c:v>
                </c:pt>
                <c:pt idx="320">
                  <c:v>24.036607999999998</c:v>
                </c:pt>
                <c:pt idx="321">
                  <c:v>23.748607120000003</c:v>
                </c:pt>
                <c:pt idx="322">
                  <c:v>23.460290879999995</c:v>
                </c:pt>
                <c:pt idx="323">
                  <c:v>23.171659279999997</c:v>
                </c:pt>
                <c:pt idx="324">
                  <c:v>22.882712319999996</c:v>
                </c:pt>
                <c:pt idx="325">
                  <c:v>22.593450000000001</c:v>
                </c:pt>
                <c:pt idx="326">
                  <c:v>22.30387232</c:v>
                </c:pt>
                <c:pt idx="327">
                  <c:v>22.013979279999997</c:v>
                </c:pt>
                <c:pt idx="328">
                  <c:v>21.723770880000004</c:v>
                </c:pt>
                <c:pt idx="329">
                  <c:v>21.433247119999997</c:v>
                </c:pt>
                <c:pt idx="330">
                  <c:v>21.142407999999996</c:v>
                </c:pt>
                <c:pt idx="331">
                  <c:v>20.85125352</c:v>
                </c:pt>
                <c:pt idx="332">
                  <c:v>20.559783679999992</c:v>
                </c:pt>
                <c:pt idx="333">
                  <c:v>20.267998480000003</c:v>
                </c:pt>
                <c:pt idx="334">
                  <c:v>19.975897919999991</c:v>
                </c:pt>
                <c:pt idx="335">
                  <c:v>19.683482000000005</c:v>
                </c:pt>
                <c:pt idx="336">
                  <c:v>19.390750719999989</c:v>
                </c:pt>
                <c:pt idx="337">
                  <c:v>19.09770408</c:v>
                </c:pt>
                <c:pt idx="338">
                  <c:v>18.804342079999991</c:v>
                </c:pt>
                <c:pt idx="339">
                  <c:v>18.510664719999998</c:v>
                </c:pt>
                <c:pt idx="340">
                  <c:v>18.216671999999996</c:v>
                </c:pt>
                <c:pt idx="341">
                  <c:v>17.922363919999999</c:v>
                </c:pt>
                <c:pt idx="342">
                  <c:v>17.627740479999989</c:v>
                </c:pt>
                <c:pt idx="343">
                  <c:v>17.332801679999996</c:v>
                </c:pt>
                <c:pt idx="344">
                  <c:v>17.037547519999983</c:v>
                </c:pt>
                <c:pt idx="345">
                  <c:v>16.741978000000003</c:v>
                </c:pt>
                <c:pt idx="346">
                  <c:v>16.446093119999997</c:v>
                </c:pt>
                <c:pt idx="347">
                  <c:v>16.149892879999992</c:v>
                </c:pt>
                <c:pt idx="348">
                  <c:v>15.853377279999995</c:v>
                </c:pt>
                <c:pt idx="349">
                  <c:v>15.556546320000002</c:v>
                </c:pt>
                <c:pt idx="350">
                  <c:v>15.259399999999987</c:v>
                </c:pt>
                <c:pt idx="351">
                  <c:v>14.961938319999998</c:v>
                </c:pt>
                <c:pt idx="352">
                  <c:v>14.664161279999991</c:v>
                </c:pt>
                <c:pt idx="353">
                  <c:v>14.366068879999998</c:v>
                </c:pt>
                <c:pt idx="354">
                  <c:v>14.067661119999984</c:v>
                </c:pt>
                <c:pt idx="355">
                  <c:v>13.768938</c:v>
                </c:pt>
                <c:pt idx="356">
                  <c:v>13.469899519999993</c:v>
                </c:pt>
                <c:pt idx="357">
                  <c:v>13.170545679999991</c:v>
                </c:pt>
                <c:pt idx="358">
                  <c:v>12.870876479999991</c:v>
                </c:pt>
                <c:pt idx="359">
                  <c:v>12.570891919999996</c:v>
                </c:pt>
                <c:pt idx="360">
                  <c:v>12.270592000000004</c:v>
                </c:pt>
                <c:pt idx="361">
                  <c:v>11.969976719999993</c:v>
                </c:pt>
                <c:pt idx="362">
                  <c:v>11.669046080000008</c:v>
                </c:pt>
                <c:pt idx="363">
                  <c:v>11.36780007999999</c:v>
                </c:pt>
                <c:pt idx="364">
                  <c:v>11.066238719999999</c:v>
                </c:pt>
                <c:pt idx="365">
                  <c:v>10.76436199999999</c:v>
                </c:pt>
                <c:pt idx="366">
                  <c:v>10.462169920000006</c:v>
                </c:pt>
                <c:pt idx="367">
                  <c:v>10.159662479999991</c:v>
                </c:pt>
                <c:pt idx="368">
                  <c:v>9.8568396800000038</c:v>
                </c:pt>
                <c:pt idx="369">
                  <c:v>9.5537015199999953</c:v>
                </c:pt>
                <c:pt idx="370">
                  <c:v>9.2502480000000027</c:v>
                </c:pt>
                <c:pt idx="371">
                  <c:v>8.9464791199999887</c:v>
                </c:pt>
                <c:pt idx="372">
                  <c:v>8.642394880000003</c:v>
                </c:pt>
                <c:pt idx="373">
                  <c:v>8.3379952799999959</c:v>
                </c:pt>
                <c:pt idx="374">
                  <c:v>8.0332803200000065</c:v>
                </c:pt>
                <c:pt idx="375">
                  <c:v>7.7282499999999947</c:v>
                </c:pt>
                <c:pt idx="376">
                  <c:v>7.422904319999998</c:v>
                </c:pt>
                <c:pt idx="377">
                  <c:v>7.1172432799999932</c:v>
                </c:pt>
                <c:pt idx="378">
                  <c:v>6.8112668799999927</c:v>
                </c:pt>
                <c:pt idx="379">
                  <c:v>6.5049751199999957</c:v>
                </c:pt>
                <c:pt idx="380">
                  <c:v>6.1983679999999897</c:v>
                </c:pt>
                <c:pt idx="381">
                  <c:v>5.8914455199999862</c:v>
                </c:pt>
                <c:pt idx="382">
                  <c:v>5.584207679999988</c:v>
                </c:pt>
                <c:pt idx="383">
                  <c:v>5.2766544799999933</c:v>
                </c:pt>
                <c:pt idx="384">
                  <c:v>4.9687859200000029</c:v>
                </c:pt>
                <c:pt idx="385">
                  <c:v>4.6606019999999893</c:v>
                </c:pt>
                <c:pt idx="386">
                  <c:v>4.3521027199999924</c:v>
                </c:pt>
                <c:pt idx="387">
                  <c:v>4.0432880799999866</c:v>
                </c:pt>
                <c:pt idx="388">
                  <c:v>3.734158079999998</c:v>
                </c:pt>
                <c:pt idx="389">
                  <c:v>3.4247127199999876</c:v>
                </c:pt>
                <c:pt idx="390">
                  <c:v>3.1149519999999931</c:v>
                </c:pt>
                <c:pt idx="391">
                  <c:v>2.8048759199999895</c:v>
                </c:pt>
                <c:pt idx="392">
                  <c:v>2.4944844799999899</c:v>
                </c:pt>
                <c:pt idx="393">
                  <c:v>2.1837776799999942</c:v>
                </c:pt>
                <c:pt idx="394">
                  <c:v>1.8727555199999892</c:v>
                </c:pt>
                <c:pt idx="395">
                  <c:v>1.561417999999988</c:v>
                </c:pt>
                <c:pt idx="396">
                  <c:v>1.2497651199999906</c:v>
                </c:pt>
                <c:pt idx="397">
                  <c:v>0.93779687999998396</c:v>
                </c:pt>
                <c:pt idx="398">
                  <c:v>0.62551327999999418</c:v>
                </c:pt>
                <c:pt idx="399">
                  <c:v>0.31291431999998215</c:v>
                </c:pt>
                <c:pt idx="400">
                  <c:v>-1.304298389873614E-14</c:v>
                </c:pt>
              </c:numCache>
            </c:numRef>
          </c:xVal>
          <c:yVal>
            <c:numRef>
              <c:f>Model!$A$2:$A$402</c:f>
              <c:numCache>
                <c:formatCode>General</c:formatCode>
                <c:ptCount val="4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08160"/>
        <c:axId val="88708736"/>
      </c:scatterChart>
      <c:valAx>
        <c:axId val="88708160"/>
        <c:scaling>
          <c:orientation val="minMax"/>
          <c:min val="0"/>
        </c:scaling>
        <c:delete val="0"/>
        <c:axPos val="t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708736"/>
        <c:crosses val="autoZero"/>
        <c:crossBetween val="midCat"/>
      </c:valAx>
      <c:valAx>
        <c:axId val="88708736"/>
        <c:scaling>
          <c:orientation val="maxMin"/>
          <c:max val="40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708160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82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w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</xdr:row>
          <xdr:rowOff>0</xdr:rowOff>
        </xdr:from>
        <xdr:to>
          <xdr:col>19</xdr:col>
          <xdr:colOff>409575</xdr:colOff>
          <xdr:row>5</xdr:row>
          <xdr:rowOff>28575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12</xdr:row>
          <xdr:rowOff>0</xdr:rowOff>
        </xdr:from>
        <xdr:to>
          <xdr:col>22</xdr:col>
          <xdr:colOff>95250</xdr:colOff>
          <xdr:row>16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22</xdr:col>
          <xdr:colOff>390525</xdr:colOff>
          <xdr:row>28</xdr:row>
          <xdr:rowOff>161925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5</xdr:row>
          <xdr:rowOff>152400</xdr:rowOff>
        </xdr:from>
        <xdr:to>
          <xdr:col>22</xdr:col>
          <xdr:colOff>381000</xdr:colOff>
          <xdr:row>10</xdr:row>
          <xdr:rowOff>180975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18</xdr:row>
          <xdr:rowOff>0</xdr:rowOff>
        </xdr:from>
        <xdr:to>
          <xdr:col>21</xdr:col>
          <xdr:colOff>314325</xdr:colOff>
          <xdr:row>22</xdr:row>
          <xdr:rowOff>28575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61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0.04162</cdr:x>
      <cdr:y>0.51291</cdr:y>
    </cdr:from>
    <cdr:to>
      <cdr:x>1</cdr:x>
      <cdr:y>0.51291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387280" y="3119176"/>
          <a:ext cx="8917912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0.05399</cdr:x>
      <cdr:y>0.94327</cdr:y>
    </cdr:from>
    <cdr:to>
      <cdr:x>0.11811</cdr:x>
      <cdr:y>0.9949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2374" y="5731412"/>
          <a:ext cx="596649" cy="3137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it-IT" sz="1100" i="0">
              <a:latin typeface="Times New Roman" panose="02020603050405020304" pitchFamily="18" charset="0"/>
              <a:cs typeface="Times New Roman" panose="02020603050405020304" pitchFamily="18" charset="0"/>
            </a:rPr>
            <a:t> [km]</a:t>
          </a:r>
          <a:endParaRPr lang="it-IT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0.88695</cdr:x>
      <cdr:y>0.05508</cdr:y>
    </cdr:from>
    <cdr:to>
      <cdr:x>0.97357</cdr:x>
      <cdr:y>0.10585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253255" y="334945"/>
          <a:ext cx="805961" cy="308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 i="1">
              <a:latin typeface="Times New Roman" panose="02020603050405020304" pitchFamily="18" charset="0"/>
              <a:cs typeface="Times New Roman" panose="02020603050405020304" pitchFamily="18" charset="0"/>
            </a:rPr>
            <a:t>v</a:t>
          </a:r>
          <a:r>
            <a:rPr lang="it-IT" sz="1100" i="0">
              <a:latin typeface="Times New Roman" panose="02020603050405020304" pitchFamily="18" charset="0"/>
              <a:cs typeface="Times New Roman" panose="02020603050405020304" pitchFamily="18" charset="0"/>
            </a:rPr>
            <a:t> [mm/yr]</a:t>
          </a:r>
          <a:endParaRPr lang="it-IT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0.22047</cdr:x>
      <cdr:y>0.19188</cdr:y>
    </cdr:from>
    <cdr:to>
      <cdr:x>0.26603</cdr:x>
      <cdr:y>0.26331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051525" y="1165890"/>
          <a:ext cx="423945" cy="434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>
              <a:latin typeface="Symbol" panose="05050102010706020507" pitchFamily="18" charset="2"/>
            </a:rPr>
            <a:t>h</a:t>
          </a:r>
          <a:r>
            <a:rPr lang="it-IT" sz="1100" baseline="-25000">
              <a:latin typeface="Symbol" panose="05050102010706020507" pitchFamily="18" charset="2"/>
            </a:rPr>
            <a:t>1</a:t>
          </a:r>
        </a:p>
      </cdr:txBody>
    </cdr:sp>
  </cdr:relSizeAnchor>
  <cdr:relSizeAnchor xmlns:cdr="http://schemas.openxmlformats.org/drawingml/2006/chartDrawing">
    <cdr:from>
      <cdr:x>0.8058</cdr:x>
      <cdr:y>0.72099</cdr:y>
    </cdr:from>
    <cdr:to>
      <cdr:x>0.85136</cdr:x>
      <cdr:y>0.79241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498107" y="4380812"/>
          <a:ext cx="423945" cy="433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>
              <a:latin typeface="Symbol" panose="05050102010706020507" pitchFamily="18" charset="2"/>
            </a:rPr>
            <a:t>h</a:t>
          </a:r>
          <a:r>
            <a:rPr lang="it-IT" sz="1100" baseline="-25000">
              <a:latin typeface="Symbol" panose="05050102010706020507" pitchFamily="18" charset="2"/>
            </a:rPr>
            <a:t>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02"/>
  <sheetViews>
    <sheetView tabSelected="1" workbookViewId="0">
      <selection activeCell="L14" sqref="L14"/>
    </sheetView>
  </sheetViews>
  <sheetFormatPr defaultRowHeight="15" x14ac:dyDescent="0.25"/>
  <cols>
    <col min="1" max="1" width="9.5703125" style="1" customWidth="1"/>
    <col min="2" max="2" width="13.28515625" style="1" customWidth="1"/>
    <col min="3" max="3" width="12" style="1" bestFit="1" customWidth="1"/>
    <col min="4" max="4" width="13.85546875" style="1" bestFit="1" customWidth="1"/>
    <col min="5" max="5" width="16.7109375" style="1" bestFit="1" customWidth="1"/>
    <col min="6" max="6" width="9.140625" style="1"/>
    <col min="7" max="7" width="11" style="1" customWidth="1"/>
    <col min="8" max="8" width="9.42578125" style="1" customWidth="1"/>
    <col min="9" max="9" width="11" style="1" bestFit="1" customWidth="1"/>
    <col min="10" max="10" width="9.140625" style="1"/>
    <col min="11" max="11" width="12.42578125" style="1" bestFit="1" customWidth="1"/>
    <col min="12" max="12" width="9.140625" style="1"/>
    <col min="13" max="13" width="10.28515625" style="1" bestFit="1" customWidth="1"/>
    <col min="14" max="14" width="12.42578125" style="1" bestFit="1" customWidth="1"/>
    <col min="15" max="16" width="9.140625" style="1"/>
    <col min="17" max="17" width="12.42578125" style="1" bestFit="1" customWidth="1"/>
    <col min="18" max="16384" width="9.140625" style="1"/>
  </cols>
  <sheetData>
    <row r="1" spans="1:22" ht="16.5" x14ac:dyDescent="0.3">
      <c r="A1" s="10" t="s">
        <v>18</v>
      </c>
      <c r="B1" s="10" t="s">
        <v>19</v>
      </c>
      <c r="C1" s="10" t="s">
        <v>11</v>
      </c>
      <c r="D1" s="10" t="s">
        <v>12</v>
      </c>
      <c r="E1" s="10" t="s">
        <v>13</v>
      </c>
      <c r="G1" s="1" t="s">
        <v>0</v>
      </c>
      <c r="H1" s="15">
        <f>J3/J1</f>
        <v>-9.9999999999999998E-20</v>
      </c>
      <c r="I1" s="9" t="s">
        <v>8</v>
      </c>
      <c r="J1" s="15">
        <v>1E+20</v>
      </c>
      <c r="L1" s="1" t="s">
        <v>5</v>
      </c>
      <c r="M1" s="16">
        <v>200000</v>
      </c>
    </row>
    <row r="2" spans="1:22" ht="16.5" x14ac:dyDescent="0.3">
      <c r="A2" s="5">
        <v>0</v>
      </c>
      <c r="B2" s="5">
        <f>A2*1000</f>
        <v>0</v>
      </c>
      <c r="C2" s="7">
        <f>($H$1*(B2^2)/2+$H$2*B2+$J$4)*1000/$M$5</f>
        <v>100.00000000000001</v>
      </c>
      <c r="D2" s="7">
        <f>($H$1*B2^2/2-($J$4/($M$1+$M$2)+($M$1+$M$2)*$H$1/2)*B2+$J$4)*1000/$M$5</f>
        <v>100.00000000000001</v>
      </c>
      <c r="E2" s="8">
        <f>($H$4*B2^2/2-($J$4/($M$1+$M$2)+($M$1+$M$2)*$H$4/2)*B2+$J$4)*1000/$M$5</f>
        <v>100.00000000000001</v>
      </c>
      <c r="G2" s="1" t="s">
        <v>1</v>
      </c>
      <c r="H2" s="15">
        <f>-(H1*(M1^2)/2+H4*(M2^2)/2+J4+H4*M1*M2)/(M1+M2*H4/H1)</f>
        <v>-2.595359992620267E-15</v>
      </c>
      <c r="I2" s="9" t="s">
        <v>9</v>
      </c>
      <c r="J2" s="15">
        <v>1E+21</v>
      </c>
      <c r="L2" s="1" t="s">
        <v>6</v>
      </c>
      <c r="M2" s="16">
        <v>200000</v>
      </c>
      <c r="P2"/>
    </row>
    <row r="3" spans="1:22" ht="16.5" x14ac:dyDescent="0.3">
      <c r="A3" s="5">
        <f>A2+1</f>
        <v>1</v>
      </c>
      <c r="B3" s="5">
        <f t="shared" ref="B3:B66" si="0">A3*1000</f>
        <v>1000</v>
      </c>
      <c r="C3" s="7">
        <f t="shared" ref="C3:C66" si="1">($H$1*(B3^2)/2+$H$2*B3+$J$4)*1000/$M$5</f>
        <v>99.916575927272746</v>
      </c>
      <c r="D3" s="7">
        <f t="shared" ref="D3:D66" si="2">($H$1*B3^2/2-($J$4/($M$1+$M$2)+($M$1+$M$2)*$H$1/2)*B3+$J$4)*1000/$M$5</f>
        <v>100.37914320000003</v>
      </c>
      <c r="E3" s="8">
        <f t="shared" ref="E3:E66" si="3">($H$4*B3^2/2-($J$4/($M$1+$M$2)+($M$1+$M$2)*$H$4/2)*B3+$J$4)*1000/$M$5</f>
        <v>99.812914320000019</v>
      </c>
      <c r="G3" s="1" t="s">
        <v>16</v>
      </c>
      <c r="H3" s="14">
        <v>100</v>
      </c>
      <c r="I3" s="4" t="s">
        <v>10</v>
      </c>
      <c r="J3" s="14">
        <v>-10</v>
      </c>
      <c r="L3" s="1" t="s">
        <v>7</v>
      </c>
      <c r="M3" s="14">
        <f>($H$1*(M1^2)/2+$H$2*M1+$J$4)*1000/$M$5</f>
        <v>20.558545454545456</v>
      </c>
      <c r="V3"/>
    </row>
    <row r="4" spans="1:22" ht="16.5" x14ac:dyDescent="0.3">
      <c r="A4" s="5">
        <f t="shared" ref="A4:A67" si="4">A3+1</f>
        <v>2</v>
      </c>
      <c r="B4" s="5">
        <f t="shared" si="0"/>
        <v>2000</v>
      </c>
      <c r="C4" s="7">
        <f t="shared" si="1"/>
        <v>99.829998254545472</v>
      </c>
      <c r="D4" s="7">
        <f t="shared" si="2"/>
        <v>100.75513280000001</v>
      </c>
      <c r="E4" s="8">
        <f t="shared" si="3"/>
        <v>99.625513280000007</v>
      </c>
      <c r="G4" s="1" t="s">
        <v>2</v>
      </c>
      <c r="H4" s="15">
        <f>J3/J2</f>
        <v>-9.9999999999999995E-21</v>
      </c>
      <c r="I4" s="1" t="s">
        <v>17</v>
      </c>
      <c r="J4" s="15">
        <f>(0.001)*H3/M4</f>
        <v>3.170979198376459E-9</v>
      </c>
      <c r="L4" s="1" t="s">
        <v>14</v>
      </c>
      <c r="M4" s="15">
        <v>31536000</v>
      </c>
    </row>
    <row r="5" spans="1:22" ht="16.5" x14ac:dyDescent="0.3">
      <c r="A5" s="5">
        <f t="shared" si="4"/>
        <v>3</v>
      </c>
      <c r="B5" s="5">
        <f t="shared" si="0"/>
        <v>3000</v>
      </c>
      <c r="C5" s="7">
        <f t="shared" si="1"/>
        <v>99.740266981818195</v>
      </c>
      <c r="D5" s="7">
        <f t="shared" si="2"/>
        <v>101.1279688</v>
      </c>
      <c r="E5" s="8">
        <f t="shared" si="3"/>
        <v>99.437796880000008</v>
      </c>
      <c r="G5" s="1" t="s">
        <v>3</v>
      </c>
      <c r="H5" s="15">
        <f>H2*H4/H1</f>
        <v>-2.5953599926202669E-16</v>
      </c>
      <c r="I5" s="3"/>
      <c r="J5" s="3"/>
      <c r="L5" s="1" t="s">
        <v>15</v>
      </c>
      <c r="M5" s="15">
        <v>3.1709791983764586E-8</v>
      </c>
    </row>
    <row r="6" spans="1:22" ht="16.5" x14ac:dyDescent="0.3">
      <c r="A6" s="5">
        <f t="shared" si="4"/>
        <v>4</v>
      </c>
      <c r="B6" s="5">
        <f t="shared" si="0"/>
        <v>4000</v>
      </c>
      <c r="C6" s="7">
        <f t="shared" si="1"/>
        <v>99.647382109090927</v>
      </c>
      <c r="D6" s="7">
        <f t="shared" si="2"/>
        <v>101.49765120000001</v>
      </c>
      <c r="E6" s="8">
        <f t="shared" si="3"/>
        <v>99.249765120000021</v>
      </c>
      <c r="G6" s="1" t="s">
        <v>4</v>
      </c>
      <c r="H6" s="15">
        <f>(H1-H4)*(M1^2)/2+(H2-H5)*M1+J4</f>
        <v>9.0381439970481084E-10</v>
      </c>
      <c r="I6" s="3"/>
      <c r="J6" s="3"/>
    </row>
    <row r="7" spans="1:22" x14ac:dyDescent="0.25">
      <c r="A7" s="5">
        <f t="shared" si="4"/>
        <v>5</v>
      </c>
      <c r="B7" s="5">
        <f t="shared" si="0"/>
        <v>5000</v>
      </c>
      <c r="C7" s="7">
        <f t="shared" si="1"/>
        <v>99.551343636363654</v>
      </c>
      <c r="D7" s="7">
        <f t="shared" si="2"/>
        <v>101.86418000000002</v>
      </c>
      <c r="E7" s="8">
        <f t="shared" si="3"/>
        <v>99.061418000000003</v>
      </c>
    </row>
    <row r="8" spans="1:22" x14ac:dyDescent="0.25">
      <c r="A8" s="5">
        <f t="shared" si="4"/>
        <v>6</v>
      </c>
      <c r="B8" s="5">
        <f t="shared" si="0"/>
        <v>6000</v>
      </c>
      <c r="C8" s="7">
        <f t="shared" si="1"/>
        <v>99.452151563636377</v>
      </c>
      <c r="D8" s="7">
        <f t="shared" si="2"/>
        <v>102.22755520000001</v>
      </c>
      <c r="E8" s="8">
        <f t="shared" si="3"/>
        <v>98.872755520000013</v>
      </c>
      <c r="H8" s="11"/>
      <c r="L8" s="17"/>
    </row>
    <row r="9" spans="1:22" x14ac:dyDescent="0.25">
      <c r="A9" s="5">
        <f t="shared" si="4"/>
        <v>7</v>
      </c>
      <c r="B9" s="5">
        <f t="shared" si="0"/>
        <v>7000</v>
      </c>
      <c r="C9" s="7">
        <f t="shared" si="1"/>
        <v>99.34980589090911</v>
      </c>
      <c r="D9" s="7">
        <f t="shared" si="2"/>
        <v>102.5877768</v>
      </c>
      <c r="E9" s="8">
        <f t="shared" si="3"/>
        <v>98.683777680000006</v>
      </c>
      <c r="G9" s="2"/>
      <c r="H9" s="4"/>
    </row>
    <row r="10" spans="1:22" x14ac:dyDescent="0.25">
      <c r="A10" s="5">
        <f t="shared" si="4"/>
        <v>8</v>
      </c>
      <c r="B10" s="5">
        <f t="shared" si="0"/>
        <v>8000</v>
      </c>
      <c r="C10" s="7">
        <f t="shared" si="1"/>
        <v>99.244306618181838</v>
      </c>
      <c r="D10" s="7">
        <f t="shared" si="2"/>
        <v>102.94484480000001</v>
      </c>
      <c r="E10" s="8">
        <f t="shared" si="3"/>
        <v>98.494484480000025</v>
      </c>
    </row>
    <row r="11" spans="1:22" x14ac:dyDescent="0.25">
      <c r="A11" s="5">
        <f t="shared" si="4"/>
        <v>9</v>
      </c>
      <c r="B11" s="5">
        <f t="shared" si="0"/>
        <v>9000</v>
      </c>
      <c r="C11" s="7">
        <f t="shared" si="1"/>
        <v>99.135653745454547</v>
      </c>
      <c r="D11" s="7">
        <f t="shared" si="2"/>
        <v>103.29875920000001</v>
      </c>
      <c r="E11" s="8">
        <f t="shared" si="3"/>
        <v>98.304875920000015</v>
      </c>
    </row>
    <row r="12" spans="1:22" x14ac:dyDescent="0.25">
      <c r="A12" s="5">
        <f t="shared" si="4"/>
        <v>10</v>
      </c>
      <c r="B12" s="5">
        <f t="shared" si="0"/>
        <v>10000</v>
      </c>
      <c r="C12" s="7">
        <f t="shared" si="1"/>
        <v>99.023847272727281</v>
      </c>
      <c r="D12" s="7">
        <f t="shared" si="2"/>
        <v>103.64952000000001</v>
      </c>
      <c r="E12" s="8">
        <f t="shared" si="3"/>
        <v>98.114952000000017</v>
      </c>
    </row>
    <row r="13" spans="1:22" x14ac:dyDescent="0.25">
      <c r="A13" s="5">
        <f t="shared" si="4"/>
        <v>11</v>
      </c>
      <c r="B13" s="5">
        <f t="shared" si="0"/>
        <v>11000</v>
      </c>
      <c r="C13" s="7">
        <f t="shared" si="1"/>
        <v>98.908887200000009</v>
      </c>
      <c r="D13" s="7">
        <f t="shared" si="2"/>
        <v>103.99712720000002</v>
      </c>
      <c r="E13" s="8">
        <f t="shared" si="3"/>
        <v>97.924712720000016</v>
      </c>
      <c r="P13"/>
    </row>
    <row r="14" spans="1:22" x14ac:dyDescent="0.25">
      <c r="A14" s="5">
        <f t="shared" si="4"/>
        <v>12</v>
      </c>
      <c r="B14" s="5">
        <f t="shared" si="0"/>
        <v>12000</v>
      </c>
      <c r="C14" s="7">
        <f t="shared" si="1"/>
        <v>98.790773527272748</v>
      </c>
      <c r="D14" s="7">
        <f t="shared" si="2"/>
        <v>104.34158080000002</v>
      </c>
      <c r="E14" s="8">
        <f t="shared" si="3"/>
        <v>97.734158080000014</v>
      </c>
    </row>
    <row r="15" spans="1:22" x14ac:dyDescent="0.25">
      <c r="A15" s="5">
        <f t="shared" si="4"/>
        <v>13</v>
      </c>
      <c r="B15" s="5">
        <f t="shared" si="0"/>
        <v>13000</v>
      </c>
      <c r="C15" s="7">
        <f t="shared" si="1"/>
        <v>98.669506254545453</v>
      </c>
      <c r="D15" s="7">
        <f t="shared" si="2"/>
        <v>104.68288080000002</v>
      </c>
      <c r="E15" s="8">
        <f t="shared" si="3"/>
        <v>97.543288080000011</v>
      </c>
    </row>
    <row r="16" spans="1:22" x14ac:dyDescent="0.25">
      <c r="A16" s="5">
        <f t="shared" si="4"/>
        <v>14</v>
      </c>
      <c r="B16" s="5">
        <f t="shared" si="0"/>
        <v>14000</v>
      </c>
      <c r="C16" s="7">
        <f t="shared" si="1"/>
        <v>98.545085381818197</v>
      </c>
      <c r="D16" s="7">
        <f t="shared" si="2"/>
        <v>105.02102720000002</v>
      </c>
      <c r="E16" s="8">
        <f t="shared" si="3"/>
        <v>97.352102720000019</v>
      </c>
    </row>
    <row r="17" spans="1:16" x14ac:dyDescent="0.25">
      <c r="A17" s="5">
        <f t="shared" si="4"/>
        <v>15</v>
      </c>
      <c r="B17" s="5">
        <f t="shared" si="0"/>
        <v>15000</v>
      </c>
      <c r="C17" s="7">
        <f t="shared" si="1"/>
        <v>98.417510909090936</v>
      </c>
      <c r="D17" s="7">
        <f t="shared" si="2"/>
        <v>105.35602000000002</v>
      </c>
      <c r="E17" s="8">
        <f t="shared" si="3"/>
        <v>97.160602000000011</v>
      </c>
    </row>
    <row r="18" spans="1:16" x14ac:dyDescent="0.25">
      <c r="A18" s="5">
        <f t="shared" si="4"/>
        <v>16</v>
      </c>
      <c r="B18" s="5">
        <f t="shared" si="0"/>
        <v>16000</v>
      </c>
      <c r="C18" s="7">
        <f t="shared" si="1"/>
        <v>98.286782836363642</v>
      </c>
      <c r="D18" s="7">
        <f t="shared" si="2"/>
        <v>105.68785920000001</v>
      </c>
      <c r="E18" s="8">
        <f t="shared" si="3"/>
        <v>96.968785920000016</v>
      </c>
    </row>
    <row r="19" spans="1:16" x14ac:dyDescent="0.25">
      <c r="A19" s="5">
        <f t="shared" si="4"/>
        <v>17</v>
      </c>
      <c r="B19" s="5">
        <f t="shared" si="0"/>
        <v>17000</v>
      </c>
      <c r="C19" s="7">
        <f t="shared" si="1"/>
        <v>98.152901163636372</v>
      </c>
      <c r="D19" s="7">
        <f t="shared" si="2"/>
        <v>106.01654480000001</v>
      </c>
      <c r="E19" s="8">
        <f t="shared" si="3"/>
        <v>96.776654480000005</v>
      </c>
      <c r="P19"/>
    </row>
    <row r="20" spans="1:16" x14ac:dyDescent="0.25">
      <c r="A20" s="5">
        <f t="shared" si="4"/>
        <v>18</v>
      </c>
      <c r="B20" s="5">
        <f t="shared" si="0"/>
        <v>18000</v>
      </c>
      <c r="C20" s="7">
        <f t="shared" si="1"/>
        <v>98.015865890909112</v>
      </c>
      <c r="D20" s="7">
        <f t="shared" si="2"/>
        <v>106.34207680000002</v>
      </c>
      <c r="E20" s="8">
        <f t="shared" si="3"/>
        <v>96.58420768000002</v>
      </c>
    </row>
    <row r="21" spans="1:16" x14ac:dyDescent="0.25">
      <c r="A21" s="5">
        <f t="shared" si="4"/>
        <v>19</v>
      </c>
      <c r="B21" s="5">
        <f t="shared" si="0"/>
        <v>19000</v>
      </c>
      <c r="C21" s="7">
        <f t="shared" si="1"/>
        <v>97.875677018181833</v>
      </c>
      <c r="D21" s="7">
        <f t="shared" si="2"/>
        <v>106.66445520000001</v>
      </c>
      <c r="E21" s="8">
        <f t="shared" si="3"/>
        <v>96.391445520000005</v>
      </c>
    </row>
    <row r="22" spans="1:16" x14ac:dyDescent="0.25">
      <c r="A22" s="5">
        <f t="shared" si="4"/>
        <v>20</v>
      </c>
      <c r="B22" s="5">
        <f t="shared" si="0"/>
        <v>20000</v>
      </c>
      <c r="C22" s="7">
        <f t="shared" si="1"/>
        <v>97.732334545454563</v>
      </c>
      <c r="D22" s="7">
        <f t="shared" si="2"/>
        <v>106.98368000000001</v>
      </c>
      <c r="E22" s="8">
        <f t="shared" si="3"/>
        <v>96.198368000000016</v>
      </c>
    </row>
    <row r="23" spans="1:16" x14ac:dyDescent="0.25">
      <c r="A23" s="5">
        <f t="shared" si="4"/>
        <v>21</v>
      </c>
      <c r="B23" s="5">
        <f t="shared" si="0"/>
        <v>21000</v>
      </c>
      <c r="C23" s="7">
        <f t="shared" si="1"/>
        <v>97.585838472727289</v>
      </c>
      <c r="D23" s="7">
        <f t="shared" si="2"/>
        <v>107.29975120000002</v>
      </c>
      <c r="E23" s="8">
        <f t="shared" si="3"/>
        <v>96.004975120000012</v>
      </c>
    </row>
    <row r="24" spans="1:16" x14ac:dyDescent="0.25">
      <c r="A24" s="5">
        <f t="shared" si="4"/>
        <v>22</v>
      </c>
      <c r="B24" s="5">
        <f t="shared" si="0"/>
        <v>22000</v>
      </c>
      <c r="C24" s="7">
        <f t="shared" si="1"/>
        <v>97.436188800000011</v>
      </c>
      <c r="D24" s="7">
        <f t="shared" si="2"/>
        <v>107.61266880000002</v>
      </c>
      <c r="E24" s="8">
        <f t="shared" si="3"/>
        <v>95.811266880000005</v>
      </c>
    </row>
    <row r="25" spans="1:16" x14ac:dyDescent="0.25">
      <c r="A25" s="5">
        <f t="shared" si="4"/>
        <v>23</v>
      </c>
      <c r="B25" s="5">
        <f t="shared" si="0"/>
        <v>23000</v>
      </c>
      <c r="C25" s="7">
        <f t="shared" si="1"/>
        <v>97.283385527272742</v>
      </c>
      <c r="D25" s="7">
        <f t="shared" si="2"/>
        <v>107.92243280000001</v>
      </c>
      <c r="E25" s="8">
        <f t="shared" si="3"/>
        <v>95.617243280000011</v>
      </c>
    </row>
    <row r="26" spans="1:16" x14ac:dyDescent="0.25">
      <c r="A26" s="5">
        <f t="shared" si="4"/>
        <v>24</v>
      </c>
      <c r="B26" s="5">
        <f t="shared" si="0"/>
        <v>24000</v>
      </c>
      <c r="C26" s="7">
        <f t="shared" si="1"/>
        <v>97.127428654545469</v>
      </c>
      <c r="D26" s="7">
        <f t="shared" si="2"/>
        <v>108.22904320000001</v>
      </c>
      <c r="E26" s="8">
        <f t="shared" si="3"/>
        <v>95.422904320000015</v>
      </c>
      <c r="I26" s="3"/>
      <c r="L26"/>
    </row>
    <row r="27" spans="1:16" x14ac:dyDescent="0.25">
      <c r="A27" s="5">
        <f t="shared" si="4"/>
        <v>25</v>
      </c>
      <c r="B27" s="5">
        <f t="shared" si="0"/>
        <v>25000</v>
      </c>
      <c r="C27" s="7">
        <f t="shared" si="1"/>
        <v>96.968318181818191</v>
      </c>
      <c r="D27" s="7">
        <f t="shared" si="2"/>
        <v>108.53250000000001</v>
      </c>
      <c r="E27" s="8">
        <f t="shared" si="3"/>
        <v>95.228250000000003</v>
      </c>
      <c r="I27" s="3"/>
      <c r="P27"/>
    </row>
    <row r="28" spans="1:16" x14ac:dyDescent="0.25">
      <c r="A28" s="5">
        <f t="shared" si="4"/>
        <v>26</v>
      </c>
      <c r="B28" s="5">
        <f t="shared" si="0"/>
        <v>26000</v>
      </c>
      <c r="C28" s="7">
        <f t="shared" si="1"/>
        <v>96.806054109090923</v>
      </c>
      <c r="D28" s="7">
        <f t="shared" si="2"/>
        <v>108.8328032</v>
      </c>
      <c r="E28" s="8">
        <f t="shared" si="3"/>
        <v>95.033280320000003</v>
      </c>
    </row>
    <row r="29" spans="1:16" x14ac:dyDescent="0.25">
      <c r="A29" s="5">
        <f t="shared" si="4"/>
        <v>27</v>
      </c>
      <c r="B29" s="5">
        <f t="shared" si="0"/>
        <v>27000</v>
      </c>
      <c r="C29" s="7">
        <f t="shared" si="1"/>
        <v>96.64063643636365</v>
      </c>
      <c r="D29" s="7">
        <f t="shared" si="2"/>
        <v>109.12995280000001</v>
      </c>
      <c r="E29" s="8">
        <f t="shared" si="3"/>
        <v>94.837995280000015</v>
      </c>
    </row>
    <row r="30" spans="1:16" x14ac:dyDescent="0.25">
      <c r="A30" s="5">
        <f t="shared" si="4"/>
        <v>28</v>
      </c>
      <c r="B30" s="5">
        <f t="shared" si="0"/>
        <v>28000</v>
      </c>
      <c r="C30" s="7">
        <f t="shared" si="1"/>
        <v>96.472065163636387</v>
      </c>
      <c r="D30" s="7">
        <f t="shared" si="2"/>
        <v>109.42394880000002</v>
      </c>
      <c r="E30" s="8">
        <f t="shared" si="3"/>
        <v>94.642394880000012</v>
      </c>
    </row>
    <row r="31" spans="1:16" x14ac:dyDescent="0.25">
      <c r="A31" s="5">
        <f t="shared" si="4"/>
        <v>29</v>
      </c>
      <c r="B31" s="5">
        <f t="shared" si="0"/>
        <v>29000</v>
      </c>
      <c r="C31" s="7">
        <f t="shared" si="1"/>
        <v>96.300340290909091</v>
      </c>
      <c r="D31" s="7">
        <f t="shared" si="2"/>
        <v>109.71479120000002</v>
      </c>
      <c r="E31" s="8">
        <f t="shared" si="3"/>
        <v>94.446479120000006</v>
      </c>
    </row>
    <row r="32" spans="1:16" x14ac:dyDescent="0.25">
      <c r="A32" s="5">
        <f t="shared" si="4"/>
        <v>30</v>
      </c>
      <c r="B32" s="5">
        <f t="shared" si="0"/>
        <v>30000</v>
      </c>
      <c r="C32" s="7">
        <f t="shared" si="1"/>
        <v>96.125461818181833</v>
      </c>
      <c r="D32" s="7">
        <f t="shared" si="2"/>
        <v>110.00248000000001</v>
      </c>
      <c r="E32" s="8">
        <f t="shared" si="3"/>
        <v>94.250248000000028</v>
      </c>
      <c r="M32" s="12"/>
    </row>
    <row r="33" spans="1:19" x14ac:dyDescent="0.25">
      <c r="A33" s="5">
        <f t="shared" si="4"/>
        <v>31</v>
      </c>
      <c r="B33" s="5">
        <f t="shared" si="0"/>
        <v>31000</v>
      </c>
      <c r="C33" s="7">
        <f t="shared" si="1"/>
        <v>95.947429745454556</v>
      </c>
      <c r="D33" s="7">
        <f t="shared" si="2"/>
        <v>110.28701520000001</v>
      </c>
      <c r="E33" s="8">
        <f t="shared" si="3"/>
        <v>94.053701520000018</v>
      </c>
    </row>
    <row r="34" spans="1:19" x14ac:dyDescent="0.25">
      <c r="A34" s="5">
        <f t="shared" si="4"/>
        <v>32</v>
      </c>
      <c r="B34" s="5">
        <f t="shared" si="0"/>
        <v>32000</v>
      </c>
      <c r="C34" s="7">
        <f t="shared" si="1"/>
        <v>95.766244072727289</v>
      </c>
      <c r="D34" s="7">
        <f t="shared" si="2"/>
        <v>110.5683968</v>
      </c>
      <c r="E34" s="8">
        <f t="shared" si="3"/>
        <v>93.856839680000022</v>
      </c>
      <c r="M34" s="3"/>
      <c r="P34" s="9"/>
    </row>
    <row r="35" spans="1:19" x14ac:dyDescent="0.25">
      <c r="A35" s="5">
        <f t="shared" si="4"/>
        <v>33</v>
      </c>
      <c r="B35" s="5">
        <f t="shared" si="0"/>
        <v>33000</v>
      </c>
      <c r="C35" s="7">
        <f t="shared" si="1"/>
        <v>95.581904800000018</v>
      </c>
      <c r="D35" s="7">
        <f t="shared" si="2"/>
        <v>110.8466248</v>
      </c>
      <c r="E35" s="8">
        <f t="shared" si="3"/>
        <v>93.659662480000023</v>
      </c>
      <c r="I35" s="3"/>
      <c r="M35" s="3"/>
      <c r="P35" s="3"/>
      <c r="S35" s="3"/>
    </row>
    <row r="36" spans="1:19" x14ac:dyDescent="0.25">
      <c r="A36" s="5">
        <f t="shared" si="4"/>
        <v>34</v>
      </c>
      <c r="B36" s="5">
        <f t="shared" si="0"/>
        <v>34000</v>
      </c>
      <c r="C36" s="7">
        <f t="shared" si="1"/>
        <v>95.394411927272756</v>
      </c>
      <c r="D36" s="7">
        <f t="shared" si="2"/>
        <v>111.12169920000002</v>
      </c>
      <c r="E36" s="8">
        <f t="shared" si="3"/>
        <v>93.462169920000008</v>
      </c>
      <c r="I36" s="3"/>
      <c r="M36" s="13"/>
      <c r="O36" s="3"/>
    </row>
    <row r="37" spans="1:19" x14ac:dyDescent="0.25">
      <c r="A37" s="5">
        <f t="shared" si="4"/>
        <v>35</v>
      </c>
      <c r="B37" s="5">
        <f t="shared" si="0"/>
        <v>35000</v>
      </c>
      <c r="C37" s="7">
        <f t="shared" si="1"/>
        <v>95.203765454545476</v>
      </c>
      <c r="D37" s="7">
        <f t="shared" si="2"/>
        <v>111.39362000000001</v>
      </c>
      <c r="E37" s="8">
        <f t="shared" si="3"/>
        <v>93.26436200000002</v>
      </c>
      <c r="M37"/>
      <c r="N37" s="4"/>
      <c r="Q37" s="3"/>
    </row>
    <row r="38" spans="1:19" x14ac:dyDescent="0.25">
      <c r="A38" s="5">
        <f t="shared" si="4"/>
        <v>36</v>
      </c>
      <c r="B38" s="5">
        <f t="shared" si="0"/>
        <v>36000</v>
      </c>
      <c r="C38" s="7">
        <f t="shared" si="1"/>
        <v>95.009965381818205</v>
      </c>
      <c r="D38" s="7">
        <f t="shared" si="2"/>
        <v>111.66238720000001</v>
      </c>
      <c r="E38" s="8">
        <f t="shared" si="3"/>
        <v>93.066238720000001</v>
      </c>
    </row>
    <row r="39" spans="1:19" x14ac:dyDescent="0.25">
      <c r="A39" s="5">
        <f t="shared" si="4"/>
        <v>37</v>
      </c>
      <c r="B39" s="5">
        <f t="shared" si="0"/>
        <v>37000</v>
      </c>
      <c r="C39" s="7">
        <f t="shared" si="1"/>
        <v>94.813011709090915</v>
      </c>
      <c r="D39" s="7">
        <f t="shared" si="2"/>
        <v>111.92800080000001</v>
      </c>
      <c r="E39" s="8">
        <f t="shared" si="3"/>
        <v>92.867800080000009</v>
      </c>
    </row>
    <row r="40" spans="1:19" x14ac:dyDescent="0.25">
      <c r="A40" s="5">
        <f t="shared" si="4"/>
        <v>38</v>
      </c>
      <c r="B40" s="5">
        <f t="shared" si="0"/>
        <v>38000</v>
      </c>
      <c r="C40" s="7">
        <f t="shared" si="1"/>
        <v>94.61290443636365</v>
      </c>
      <c r="D40" s="7">
        <f t="shared" si="2"/>
        <v>112.19046080000001</v>
      </c>
      <c r="E40" s="8">
        <f t="shared" si="3"/>
        <v>92.669046080000001</v>
      </c>
    </row>
    <row r="41" spans="1:19" x14ac:dyDescent="0.25">
      <c r="A41" s="5">
        <f t="shared" si="4"/>
        <v>39</v>
      </c>
      <c r="B41" s="5">
        <f t="shared" si="0"/>
        <v>39000</v>
      </c>
      <c r="C41" s="7">
        <f t="shared" si="1"/>
        <v>94.409643563636379</v>
      </c>
      <c r="D41" s="7">
        <f t="shared" si="2"/>
        <v>112.44976720000001</v>
      </c>
      <c r="E41" s="8">
        <f t="shared" si="3"/>
        <v>92.46997672000002</v>
      </c>
    </row>
    <row r="42" spans="1:19" x14ac:dyDescent="0.25">
      <c r="A42" s="5">
        <f t="shared" si="4"/>
        <v>40</v>
      </c>
      <c r="B42" s="5">
        <f t="shared" si="0"/>
        <v>40000</v>
      </c>
      <c r="C42" s="7">
        <f t="shared" si="1"/>
        <v>94.20322909090909</v>
      </c>
      <c r="D42" s="7">
        <f t="shared" si="2"/>
        <v>112.70592000000002</v>
      </c>
      <c r="E42" s="8">
        <f t="shared" si="3"/>
        <v>92.270592000000008</v>
      </c>
      <c r="M42" s="3"/>
    </row>
    <row r="43" spans="1:19" x14ac:dyDescent="0.25">
      <c r="A43" s="5">
        <f t="shared" si="4"/>
        <v>41</v>
      </c>
      <c r="B43" s="5">
        <f t="shared" si="0"/>
        <v>41000</v>
      </c>
      <c r="C43" s="7">
        <f t="shared" si="1"/>
        <v>93.993661018181839</v>
      </c>
      <c r="D43" s="7">
        <f t="shared" si="2"/>
        <v>112.95891920000001</v>
      </c>
      <c r="E43" s="8">
        <f t="shared" si="3"/>
        <v>92.070891920000008</v>
      </c>
      <c r="M43" s="11"/>
    </row>
    <row r="44" spans="1:19" x14ac:dyDescent="0.25">
      <c r="A44" s="5">
        <f t="shared" si="4"/>
        <v>42</v>
      </c>
      <c r="B44" s="5">
        <f t="shared" si="0"/>
        <v>42000</v>
      </c>
      <c r="C44" s="7">
        <f t="shared" si="1"/>
        <v>93.78093934545457</v>
      </c>
      <c r="D44" s="7">
        <f t="shared" si="2"/>
        <v>113.2087648</v>
      </c>
      <c r="E44" s="8">
        <f t="shared" si="3"/>
        <v>91.870876479999993</v>
      </c>
    </row>
    <row r="45" spans="1:19" x14ac:dyDescent="0.25">
      <c r="A45" s="5">
        <f t="shared" si="4"/>
        <v>43</v>
      </c>
      <c r="B45" s="5">
        <f t="shared" si="0"/>
        <v>43000</v>
      </c>
      <c r="C45" s="7">
        <f t="shared" si="1"/>
        <v>93.565064072727282</v>
      </c>
      <c r="D45" s="7">
        <f t="shared" si="2"/>
        <v>113.45545680000002</v>
      </c>
      <c r="E45" s="8">
        <f t="shared" si="3"/>
        <v>91.670545680000018</v>
      </c>
    </row>
    <row r="46" spans="1:19" x14ac:dyDescent="0.25">
      <c r="A46" s="5">
        <f t="shared" si="4"/>
        <v>44</v>
      </c>
      <c r="B46" s="5">
        <f t="shared" si="0"/>
        <v>44000</v>
      </c>
      <c r="C46" s="7">
        <f t="shared" si="1"/>
        <v>93.346035200000003</v>
      </c>
      <c r="D46" s="7">
        <f t="shared" si="2"/>
        <v>113.69899520000001</v>
      </c>
      <c r="E46" s="8">
        <f t="shared" si="3"/>
        <v>91.469899519999998</v>
      </c>
    </row>
    <row r="47" spans="1:19" x14ac:dyDescent="0.25">
      <c r="A47" s="5">
        <f t="shared" si="4"/>
        <v>45</v>
      </c>
      <c r="B47" s="5">
        <f t="shared" si="0"/>
        <v>45000</v>
      </c>
      <c r="C47" s="7">
        <f t="shared" si="1"/>
        <v>93.123852727272734</v>
      </c>
      <c r="D47" s="7">
        <f t="shared" si="2"/>
        <v>113.93938000000001</v>
      </c>
      <c r="E47" s="8">
        <f t="shared" si="3"/>
        <v>91.26893800000002</v>
      </c>
    </row>
    <row r="48" spans="1:19" x14ac:dyDescent="0.25">
      <c r="A48" s="5">
        <f t="shared" si="4"/>
        <v>46</v>
      </c>
      <c r="B48" s="5">
        <f t="shared" si="0"/>
        <v>46000</v>
      </c>
      <c r="C48" s="7">
        <f t="shared" si="1"/>
        <v>92.89851665454546</v>
      </c>
      <c r="D48" s="7">
        <f t="shared" si="2"/>
        <v>114.17661120000001</v>
      </c>
      <c r="E48" s="8">
        <f t="shared" si="3"/>
        <v>91.067661120000011</v>
      </c>
    </row>
    <row r="49" spans="1:5" x14ac:dyDescent="0.25">
      <c r="A49" s="5">
        <f t="shared" si="4"/>
        <v>47</v>
      </c>
      <c r="B49" s="5">
        <f t="shared" si="0"/>
        <v>47000</v>
      </c>
      <c r="C49" s="7">
        <f t="shared" si="1"/>
        <v>92.670026981818197</v>
      </c>
      <c r="D49" s="7">
        <f t="shared" si="2"/>
        <v>114.4106888</v>
      </c>
      <c r="E49" s="8">
        <f t="shared" si="3"/>
        <v>90.866068880000014</v>
      </c>
    </row>
    <row r="50" spans="1:5" x14ac:dyDescent="0.25">
      <c r="A50" s="5">
        <f t="shared" si="4"/>
        <v>48</v>
      </c>
      <c r="B50" s="5">
        <f t="shared" si="0"/>
        <v>48000</v>
      </c>
      <c r="C50" s="7">
        <f t="shared" si="1"/>
        <v>92.438383709090914</v>
      </c>
      <c r="D50" s="7">
        <f t="shared" si="2"/>
        <v>114.6416128</v>
      </c>
      <c r="E50" s="8">
        <f t="shared" si="3"/>
        <v>90.664161280000016</v>
      </c>
    </row>
    <row r="51" spans="1:5" x14ac:dyDescent="0.25">
      <c r="A51" s="5">
        <f t="shared" si="4"/>
        <v>49</v>
      </c>
      <c r="B51" s="5">
        <f t="shared" si="0"/>
        <v>49000</v>
      </c>
      <c r="C51" s="7">
        <f t="shared" si="1"/>
        <v>92.203586836363655</v>
      </c>
      <c r="D51" s="7">
        <f t="shared" si="2"/>
        <v>114.8693832</v>
      </c>
      <c r="E51" s="8">
        <f t="shared" si="3"/>
        <v>90.461938320000002</v>
      </c>
    </row>
    <row r="52" spans="1:5" x14ac:dyDescent="0.25">
      <c r="A52" s="5">
        <f t="shared" si="4"/>
        <v>50</v>
      </c>
      <c r="B52" s="5">
        <f t="shared" si="0"/>
        <v>50000</v>
      </c>
      <c r="C52" s="7">
        <f t="shared" si="1"/>
        <v>91.965636363636378</v>
      </c>
      <c r="D52" s="7">
        <f t="shared" si="2"/>
        <v>115.09400000000001</v>
      </c>
      <c r="E52" s="8">
        <f t="shared" si="3"/>
        <v>90.259399999999999</v>
      </c>
    </row>
    <row r="53" spans="1:5" x14ac:dyDescent="0.25">
      <c r="A53" s="5">
        <f t="shared" si="4"/>
        <v>51</v>
      </c>
      <c r="B53" s="5">
        <f t="shared" si="0"/>
        <v>51000</v>
      </c>
      <c r="C53" s="7">
        <f t="shared" si="1"/>
        <v>91.72453229090911</v>
      </c>
      <c r="D53" s="7">
        <f t="shared" si="2"/>
        <v>115.31546320000001</v>
      </c>
      <c r="E53" s="8">
        <f t="shared" si="3"/>
        <v>90.056546320000024</v>
      </c>
    </row>
    <row r="54" spans="1:5" x14ac:dyDescent="0.25">
      <c r="A54" s="5">
        <f t="shared" si="4"/>
        <v>52</v>
      </c>
      <c r="B54" s="5">
        <f t="shared" si="0"/>
        <v>52000</v>
      </c>
      <c r="C54" s="7">
        <f t="shared" si="1"/>
        <v>91.480274618181824</v>
      </c>
      <c r="D54" s="7">
        <f t="shared" si="2"/>
        <v>115.53377280000002</v>
      </c>
      <c r="E54" s="8">
        <f t="shared" si="3"/>
        <v>89.853377280000004</v>
      </c>
    </row>
    <row r="55" spans="1:5" x14ac:dyDescent="0.25">
      <c r="A55" s="5">
        <f t="shared" si="4"/>
        <v>53</v>
      </c>
      <c r="B55" s="5">
        <f t="shared" si="0"/>
        <v>53000</v>
      </c>
      <c r="C55" s="7">
        <f t="shared" si="1"/>
        <v>91.232863345454575</v>
      </c>
      <c r="D55" s="7">
        <f t="shared" si="2"/>
        <v>115.7489288</v>
      </c>
      <c r="E55" s="8">
        <f t="shared" si="3"/>
        <v>89.649892879999996</v>
      </c>
    </row>
    <row r="56" spans="1:5" x14ac:dyDescent="0.25">
      <c r="A56" s="5">
        <f t="shared" si="4"/>
        <v>54</v>
      </c>
      <c r="B56" s="5">
        <f t="shared" si="0"/>
        <v>54000</v>
      </c>
      <c r="C56" s="7">
        <f t="shared" si="1"/>
        <v>90.98229847272728</v>
      </c>
      <c r="D56" s="7">
        <f t="shared" si="2"/>
        <v>115.96093120000002</v>
      </c>
      <c r="E56" s="8">
        <f t="shared" si="3"/>
        <v>89.44609312</v>
      </c>
    </row>
    <row r="57" spans="1:5" x14ac:dyDescent="0.25">
      <c r="A57" s="5">
        <f t="shared" si="4"/>
        <v>55</v>
      </c>
      <c r="B57" s="5">
        <f t="shared" si="0"/>
        <v>55000</v>
      </c>
      <c r="C57" s="7">
        <f t="shared" si="1"/>
        <v>90.728580000000022</v>
      </c>
      <c r="D57" s="7">
        <f t="shared" si="2"/>
        <v>116.16978000000002</v>
      </c>
      <c r="E57" s="8">
        <f t="shared" si="3"/>
        <v>89.241978000000017</v>
      </c>
    </row>
    <row r="58" spans="1:5" x14ac:dyDescent="0.25">
      <c r="A58" s="5">
        <f t="shared" si="4"/>
        <v>56</v>
      </c>
      <c r="B58" s="5">
        <f t="shared" si="0"/>
        <v>56000</v>
      </c>
      <c r="C58" s="7">
        <f t="shared" si="1"/>
        <v>90.471707927272732</v>
      </c>
      <c r="D58" s="7">
        <f t="shared" si="2"/>
        <v>116.3754752</v>
      </c>
      <c r="E58" s="8">
        <f t="shared" si="3"/>
        <v>89.037547520000018</v>
      </c>
    </row>
    <row r="59" spans="1:5" x14ac:dyDescent="0.25">
      <c r="A59" s="5">
        <f t="shared" si="4"/>
        <v>57</v>
      </c>
      <c r="B59" s="5">
        <f t="shared" si="0"/>
        <v>57000</v>
      </c>
      <c r="C59" s="7">
        <f t="shared" si="1"/>
        <v>90.211682254545465</v>
      </c>
      <c r="D59" s="7">
        <f t="shared" si="2"/>
        <v>116.57801680000001</v>
      </c>
      <c r="E59" s="8">
        <f t="shared" si="3"/>
        <v>88.832801680000003</v>
      </c>
    </row>
    <row r="60" spans="1:5" x14ac:dyDescent="0.25">
      <c r="A60" s="5">
        <f t="shared" si="4"/>
        <v>58</v>
      </c>
      <c r="B60" s="5">
        <f t="shared" si="0"/>
        <v>58000</v>
      </c>
      <c r="C60" s="7">
        <f t="shared" si="1"/>
        <v>89.948502981818194</v>
      </c>
      <c r="D60" s="7">
        <f t="shared" si="2"/>
        <v>116.77740480000001</v>
      </c>
      <c r="E60" s="8">
        <f t="shared" si="3"/>
        <v>88.627740480000014</v>
      </c>
    </row>
    <row r="61" spans="1:5" x14ac:dyDescent="0.25">
      <c r="A61" s="5">
        <f t="shared" si="4"/>
        <v>59</v>
      </c>
      <c r="B61" s="5">
        <f t="shared" si="0"/>
        <v>59000</v>
      </c>
      <c r="C61" s="7">
        <f t="shared" si="1"/>
        <v>89.682170109090933</v>
      </c>
      <c r="D61" s="7">
        <f t="shared" si="2"/>
        <v>116.97363920000001</v>
      </c>
      <c r="E61" s="8">
        <f t="shared" si="3"/>
        <v>88.422363920000009</v>
      </c>
    </row>
    <row r="62" spans="1:5" x14ac:dyDescent="0.25">
      <c r="A62" s="5">
        <f t="shared" si="4"/>
        <v>60</v>
      </c>
      <c r="B62" s="5">
        <f t="shared" si="0"/>
        <v>60000</v>
      </c>
      <c r="C62" s="7">
        <f t="shared" si="1"/>
        <v>89.412683636363653</v>
      </c>
      <c r="D62" s="7">
        <f t="shared" si="2"/>
        <v>117.16672000000001</v>
      </c>
      <c r="E62" s="8">
        <f t="shared" si="3"/>
        <v>88.216672000000003</v>
      </c>
    </row>
    <row r="63" spans="1:5" x14ac:dyDescent="0.25">
      <c r="A63" s="5">
        <f t="shared" si="4"/>
        <v>61</v>
      </c>
      <c r="B63" s="5">
        <f t="shared" si="0"/>
        <v>61000</v>
      </c>
      <c r="C63" s="7">
        <f t="shared" si="1"/>
        <v>89.140043563636382</v>
      </c>
      <c r="D63" s="7">
        <f t="shared" si="2"/>
        <v>117.35664720000001</v>
      </c>
      <c r="E63" s="8">
        <f t="shared" si="3"/>
        <v>88.010664720000022</v>
      </c>
    </row>
    <row r="64" spans="1:5" x14ac:dyDescent="0.25">
      <c r="A64" s="5">
        <f t="shared" si="4"/>
        <v>62</v>
      </c>
      <c r="B64" s="5">
        <f t="shared" si="0"/>
        <v>62000</v>
      </c>
      <c r="C64" s="7">
        <f t="shared" si="1"/>
        <v>88.864249890909107</v>
      </c>
      <c r="D64" s="7">
        <f t="shared" si="2"/>
        <v>117.54342080000001</v>
      </c>
      <c r="E64" s="8">
        <f t="shared" si="3"/>
        <v>87.804342079999998</v>
      </c>
    </row>
    <row r="65" spans="1:5" x14ac:dyDescent="0.25">
      <c r="A65" s="5">
        <f t="shared" si="4"/>
        <v>63</v>
      </c>
      <c r="B65" s="5">
        <f t="shared" si="0"/>
        <v>63000</v>
      </c>
      <c r="C65" s="7">
        <f t="shared" si="1"/>
        <v>88.585302618181828</v>
      </c>
      <c r="D65" s="7">
        <f t="shared" si="2"/>
        <v>117.72704080000003</v>
      </c>
      <c r="E65" s="8">
        <f t="shared" si="3"/>
        <v>87.597704080000014</v>
      </c>
    </row>
    <row r="66" spans="1:5" x14ac:dyDescent="0.25">
      <c r="A66" s="5">
        <f t="shared" si="4"/>
        <v>64</v>
      </c>
      <c r="B66" s="5">
        <f t="shared" si="0"/>
        <v>64000</v>
      </c>
      <c r="C66" s="7">
        <f t="shared" si="1"/>
        <v>88.303201745454558</v>
      </c>
      <c r="D66" s="7">
        <f t="shared" si="2"/>
        <v>117.90750720000001</v>
      </c>
      <c r="E66" s="8">
        <f t="shared" si="3"/>
        <v>87.39075072</v>
      </c>
    </row>
    <row r="67" spans="1:5" x14ac:dyDescent="0.25">
      <c r="A67" s="5">
        <f t="shared" si="4"/>
        <v>65</v>
      </c>
      <c r="B67" s="5">
        <f t="shared" ref="B67:B130" si="5">A67*1000</f>
        <v>65000</v>
      </c>
      <c r="C67" s="7">
        <f t="shared" ref="C67:C130" si="6">($H$1*(B67^2)/2+$H$2*B67+$J$4)*1000/$M$5</f>
        <v>88.01794727272727</v>
      </c>
      <c r="D67" s="7">
        <f t="shared" ref="D67:D130" si="7">($H$1*B67^2/2-($J$4/($M$1+$M$2)+($M$1+$M$2)*$H$1/2)*B67+$J$4)*1000/$M$5</f>
        <v>118.08481999999999</v>
      </c>
      <c r="E67" s="8">
        <f t="shared" ref="E67:E130" si="8">($H$4*B67^2/2-($J$4/($M$1+$M$2)+($M$1+$M$2)*$H$4/2)*B67+$J$4)*1000/$M$5</f>
        <v>87.183482000000012</v>
      </c>
    </row>
    <row r="68" spans="1:5" x14ac:dyDescent="0.25">
      <c r="A68" s="5">
        <f t="shared" ref="A68:A131" si="9">A67+1</f>
        <v>66</v>
      </c>
      <c r="B68" s="5">
        <f t="shared" si="5"/>
        <v>66000</v>
      </c>
      <c r="C68" s="7">
        <f t="shared" si="6"/>
        <v>87.729539200000019</v>
      </c>
      <c r="D68" s="7">
        <f t="shared" si="7"/>
        <v>118.25897920000003</v>
      </c>
      <c r="E68" s="8">
        <f t="shared" si="8"/>
        <v>86.975897920000008</v>
      </c>
    </row>
    <row r="69" spans="1:5" x14ac:dyDescent="0.25">
      <c r="A69" s="5">
        <f t="shared" si="9"/>
        <v>67</v>
      </c>
      <c r="B69" s="5">
        <f t="shared" si="5"/>
        <v>67000</v>
      </c>
      <c r="C69" s="7">
        <f t="shared" si="6"/>
        <v>87.437977527272736</v>
      </c>
      <c r="D69" s="7">
        <f t="shared" si="7"/>
        <v>118.42998480000003</v>
      </c>
      <c r="E69" s="8">
        <f t="shared" si="8"/>
        <v>86.767998480000017</v>
      </c>
    </row>
    <row r="70" spans="1:5" x14ac:dyDescent="0.25">
      <c r="A70" s="5">
        <f t="shared" si="9"/>
        <v>68</v>
      </c>
      <c r="B70" s="5">
        <f t="shared" si="5"/>
        <v>68000</v>
      </c>
      <c r="C70" s="7">
        <f t="shared" si="6"/>
        <v>87.143262254545462</v>
      </c>
      <c r="D70" s="7">
        <f t="shared" si="7"/>
        <v>118.59783680000001</v>
      </c>
      <c r="E70" s="8">
        <f t="shared" si="8"/>
        <v>86.559783679999995</v>
      </c>
    </row>
    <row r="71" spans="1:5" x14ac:dyDescent="0.25">
      <c r="A71" s="5">
        <f t="shared" si="9"/>
        <v>69</v>
      </c>
      <c r="B71" s="5">
        <f t="shared" si="5"/>
        <v>69000</v>
      </c>
      <c r="C71" s="7">
        <f t="shared" si="6"/>
        <v>86.845393381818198</v>
      </c>
      <c r="D71" s="7">
        <f t="shared" si="7"/>
        <v>118.76253520000002</v>
      </c>
      <c r="E71" s="8">
        <f t="shared" si="8"/>
        <v>86.351253520000014</v>
      </c>
    </row>
    <row r="72" spans="1:5" x14ac:dyDescent="0.25">
      <c r="A72" s="5">
        <f t="shared" si="9"/>
        <v>70</v>
      </c>
      <c r="B72" s="5">
        <f t="shared" si="5"/>
        <v>70000</v>
      </c>
      <c r="C72" s="7">
        <f t="shared" si="6"/>
        <v>86.544370909090915</v>
      </c>
      <c r="D72" s="7">
        <f t="shared" si="7"/>
        <v>118.92408</v>
      </c>
      <c r="E72" s="8">
        <f t="shared" si="8"/>
        <v>86.142408000000003</v>
      </c>
    </row>
    <row r="73" spans="1:5" x14ac:dyDescent="0.25">
      <c r="A73" s="5">
        <f t="shared" si="9"/>
        <v>71</v>
      </c>
      <c r="B73" s="5">
        <f t="shared" si="5"/>
        <v>71000</v>
      </c>
      <c r="C73" s="7">
        <f t="shared" si="6"/>
        <v>86.240194836363656</v>
      </c>
      <c r="D73" s="7">
        <f t="shared" si="7"/>
        <v>119.08247120000001</v>
      </c>
      <c r="E73" s="8">
        <f t="shared" si="8"/>
        <v>85.933247120000004</v>
      </c>
    </row>
    <row r="74" spans="1:5" x14ac:dyDescent="0.25">
      <c r="A74" s="5">
        <f t="shared" si="9"/>
        <v>72</v>
      </c>
      <c r="B74" s="5">
        <f t="shared" si="5"/>
        <v>72000</v>
      </c>
      <c r="C74" s="7">
        <f t="shared" si="6"/>
        <v>85.932865163636379</v>
      </c>
      <c r="D74" s="7">
        <f t="shared" si="7"/>
        <v>119.23770879999999</v>
      </c>
      <c r="E74" s="8">
        <f t="shared" si="8"/>
        <v>85.723770880000018</v>
      </c>
    </row>
    <row r="75" spans="1:5" x14ac:dyDescent="0.25">
      <c r="A75" s="5">
        <f t="shared" si="9"/>
        <v>73</v>
      </c>
      <c r="B75" s="5">
        <f t="shared" si="5"/>
        <v>73000</v>
      </c>
      <c r="C75" s="7">
        <f t="shared" si="6"/>
        <v>85.622381890909111</v>
      </c>
      <c r="D75" s="7">
        <f t="shared" si="7"/>
        <v>119.38979280000002</v>
      </c>
      <c r="E75" s="8">
        <f t="shared" si="8"/>
        <v>85.513979280000015</v>
      </c>
    </row>
    <row r="76" spans="1:5" x14ac:dyDescent="0.25">
      <c r="A76" s="5">
        <f t="shared" si="9"/>
        <v>74</v>
      </c>
      <c r="B76" s="5">
        <f t="shared" si="5"/>
        <v>74000</v>
      </c>
      <c r="C76" s="7">
        <f t="shared" si="6"/>
        <v>85.308745018181824</v>
      </c>
      <c r="D76" s="7">
        <f t="shared" si="7"/>
        <v>119.53872320000001</v>
      </c>
      <c r="E76" s="8">
        <f t="shared" si="8"/>
        <v>85.303872320000011</v>
      </c>
    </row>
    <row r="77" spans="1:5" x14ac:dyDescent="0.25">
      <c r="A77" s="5">
        <f t="shared" si="9"/>
        <v>75</v>
      </c>
      <c r="B77" s="5">
        <f t="shared" si="5"/>
        <v>75000</v>
      </c>
      <c r="C77" s="7">
        <f t="shared" si="6"/>
        <v>84.991954545454561</v>
      </c>
      <c r="D77" s="7">
        <f t="shared" si="7"/>
        <v>119.6845</v>
      </c>
      <c r="E77" s="8">
        <f t="shared" si="8"/>
        <v>85.093450000000018</v>
      </c>
    </row>
    <row r="78" spans="1:5" x14ac:dyDescent="0.25">
      <c r="A78" s="5">
        <f t="shared" si="9"/>
        <v>76</v>
      </c>
      <c r="B78" s="5">
        <f t="shared" si="5"/>
        <v>76000</v>
      </c>
      <c r="C78" s="7">
        <f t="shared" si="6"/>
        <v>84.67201047272728</v>
      </c>
      <c r="D78" s="7">
        <f t="shared" si="7"/>
        <v>119.82712320000002</v>
      </c>
      <c r="E78" s="8">
        <f t="shared" si="8"/>
        <v>84.88271232000001</v>
      </c>
    </row>
    <row r="79" spans="1:5" x14ac:dyDescent="0.25">
      <c r="A79" s="5">
        <f t="shared" si="9"/>
        <v>77</v>
      </c>
      <c r="B79" s="5">
        <f t="shared" si="5"/>
        <v>77000</v>
      </c>
      <c r="C79" s="7">
        <f t="shared" si="6"/>
        <v>84.348912800000008</v>
      </c>
      <c r="D79" s="7">
        <f t="shared" si="7"/>
        <v>119.96659280000002</v>
      </c>
      <c r="E79" s="8">
        <f t="shared" si="8"/>
        <v>84.67165928</v>
      </c>
    </row>
    <row r="80" spans="1:5" x14ac:dyDescent="0.25">
      <c r="A80" s="5">
        <f t="shared" si="9"/>
        <v>78</v>
      </c>
      <c r="B80" s="5">
        <f t="shared" si="5"/>
        <v>78000</v>
      </c>
      <c r="C80" s="7">
        <f t="shared" si="6"/>
        <v>84.022661527272732</v>
      </c>
      <c r="D80" s="7">
        <f t="shared" si="7"/>
        <v>120.10290880000002</v>
      </c>
      <c r="E80" s="8">
        <f t="shared" si="8"/>
        <v>84.460290880000017</v>
      </c>
    </row>
    <row r="81" spans="1:5" x14ac:dyDescent="0.25">
      <c r="A81" s="5">
        <f t="shared" si="9"/>
        <v>79</v>
      </c>
      <c r="B81" s="5">
        <f t="shared" si="5"/>
        <v>79000</v>
      </c>
      <c r="C81" s="7">
        <f t="shared" si="6"/>
        <v>83.693256654545465</v>
      </c>
      <c r="D81" s="7">
        <f t="shared" si="7"/>
        <v>120.23607120000001</v>
      </c>
      <c r="E81" s="8">
        <f t="shared" si="8"/>
        <v>84.248607120000017</v>
      </c>
    </row>
    <row r="82" spans="1:5" x14ac:dyDescent="0.25">
      <c r="A82" s="5">
        <f t="shared" si="9"/>
        <v>80</v>
      </c>
      <c r="B82" s="5">
        <f t="shared" si="5"/>
        <v>80000</v>
      </c>
      <c r="C82" s="7">
        <f t="shared" si="6"/>
        <v>83.360698181818194</v>
      </c>
      <c r="D82" s="7">
        <f t="shared" si="7"/>
        <v>120.36608000000003</v>
      </c>
      <c r="E82" s="8">
        <f t="shared" si="8"/>
        <v>84.036608000000015</v>
      </c>
    </row>
    <row r="83" spans="1:5" x14ac:dyDescent="0.25">
      <c r="A83" s="5">
        <f t="shared" si="9"/>
        <v>81</v>
      </c>
      <c r="B83" s="5">
        <f t="shared" si="5"/>
        <v>81000</v>
      </c>
      <c r="C83" s="7">
        <f t="shared" si="6"/>
        <v>83.024986109090932</v>
      </c>
      <c r="D83" s="7">
        <f t="shared" si="7"/>
        <v>120.49293519999999</v>
      </c>
      <c r="E83" s="8">
        <f t="shared" si="8"/>
        <v>83.824293520000012</v>
      </c>
    </row>
    <row r="84" spans="1:5" x14ac:dyDescent="0.25">
      <c r="A84" s="5">
        <f t="shared" si="9"/>
        <v>82</v>
      </c>
      <c r="B84" s="5">
        <f t="shared" si="5"/>
        <v>82000</v>
      </c>
      <c r="C84" s="7">
        <f t="shared" si="6"/>
        <v>82.686120436363638</v>
      </c>
      <c r="D84" s="7">
        <f t="shared" si="7"/>
        <v>120.61663680000002</v>
      </c>
      <c r="E84" s="8">
        <f t="shared" si="8"/>
        <v>83.611663679999992</v>
      </c>
    </row>
    <row r="85" spans="1:5" x14ac:dyDescent="0.25">
      <c r="A85" s="5">
        <f t="shared" si="9"/>
        <v>83</v>
      </c>
      <c r="B85" s="5">
        <f t="shared" si="5"/>
        <v>83000</v>
      </c>
      <c r="C85" s="7">
        <f t="shared" si="6"/>
        <v>82.344101163636367</v>
      </c>
      <c r="D85" s="7">
        <f t="shared" si="7"/>
        <v>120.73718480000001</v>
      </c>
      <c r="E85" s="8">
        <f t="shared" si="8"/>
        <v>83.398718480000014</v>
      </c>
    </row>
    <row r="86" spans="1:5" x14ac:dyDescent="0.25">
      <c r="A86" s="5">
        <f t="shared" si="9"/>
        <v>84</v>
      </c>
      <c r="B86" s="5">
        <f t="shared" si="5"/>
        <v>84000</v>
      </c>
      <c r="C86" s="7">
        <f t="shared" si="6"/>
        <v>81.998928290909106</v>
      </c>
      <c r="D86" s="7">
        <f t="shared" si="7"/>
        <v>120.85457920000002</v>
      </c>
      <c r="E86" s="8">
        <f t="shared" si="8"/>
        <v>83.185457920000019</v>
      </c>
    </row>
    <row r="87" spans="1:5" x14ac:dyDescent="0.25">
      <c r="A87" s="5">
        <f t="shared" si="9"/>
        <v>85</v>
      </c>
      <c r="B87" s="5">
        <f t="shared" si="5"/>
        <v>85000</v>
      </c>
      <c r="C87" s="7">
        <f t="shared" si="6"/>
        <v>81.650601818181826</v>
      </c>
      <c r="D87" s="7">
        <f t="shared" si="7"/>
        <v>120.96882000000002</v>
      </c>
      <c r="E87" s="8">
        <f t="shared" si="8"/>
        <v>82.971882000000008</v>
      </c>
    </row>
    <row r="88" spans="1:5" x14ac:dyDescent="0.25">
      <c r="A88" s="5">
        <f t="shared" si="9"/>
        <v>86</v>
      </c>
      <c r="B88" s="5">
        <f t="shared" si="5"/>
        <v>86000</v>
      </c>
      <c r="C88" s="7">
        <f t="shared" si="6"/>
        <v>81.299121745454556</v>
      </c>
      <c r="D88" s="7">
        <f t="shared" si="7"/>
        <v>121.07990720000001</v>
      </c>
      <c r="E88" s="8">
        <f t="shared" si="8"/>
        <v>82.757990720000009</v>
      </c>
    </row>
    <row r="89" spans="1:5" x14ac:dyDescent="0.25">
      <c r="A89" s="5">
        <f t="shared" si="9"/>
        <v>87</v>
      </c>
      <c r="B89" s="5">
        <f t="shared" si="5"/>
        <v>87000</v>
      </c>
      <c r="C89" s="7">
        <f t="shared" si="6"/>
        <v>80.944488072727296</v>
      </c>
      <c r="D89" s="7">
        <f t="shared" si="7"/>
        <v>121.1878408</v>
      </c>
      <c r="E89" s="8">
        <f t="shared" si="8"/>
        <v>82.543784080000009</v>
      </c>
    </row>
    <row r="90" spans="1:5" x14ac:dyDescent="0.25">
      <c r="A90" s="5">
        <f t="shared" si="9"/>
        <v>88</v>
      </c>
      <c r="B90" s="5">
        <f t="shared" si="5"/>
        <v>88000</v>
      </c>
      <c r="C90" s="7">
        <f t="shared" si="6"/>
        <v>80.586700800000003</v>
      </c>
      <c r="D90" s="7">
        <f t="shared" si="7"/>
        <v>121.29262080000001</v>
      </c>
      <c r="E90" s="8">
        <f t="shared" si="8"/>
        <v>82.329262080000007</v>
      </c>
    </row>
    <row r="91" spans="1:5" x14ac:dyDescent="0.25">
      <c r="A91" s="5">
        <f t="shared" si="9"/>
        <v>89</v>
      </c>
      <c r="B91" s="5">
        <f t="shared" si="5"/>
        <v>89000</v>
      </c>
      <c r="C91" s="7">
        <f t="shared" si="6"/>
        <v>80.225759927272748</v>
      </c>
      <c r="D91" s="7">
        <f t="shared" si="7"/>
        <v>121.39424720000001</v>
      </c>
      <c r="E91" s="8">
        <f t="shared" si="8"/>
        <v>82.114424720000017</v>
      </c>
    </row>
    <row r="92" spans="1:5" x14ac:dyDescent="0.25">
      <c r="A92" s="5">
        <f t="shared" si="9"/>
        <v>90</v>
      </c>
      <c r="B92" s="5">
        <f t="shared" si="5"/>
        <v>90000</v>
      </c>
      <c r="C92" s="7">
        <f t="shared" si="6"/>
        <v>79.861665454545474</v>
      </c>
      <c r="D92" s="7">
        <f t="shared" si="7"/>
        <v>121.49272000000001</v>
      </c>
      <c r="E92" s="8">
        <f t="shared" si="8"/>
        <v>81.899272000000011</v>
      </c>
    </row>
    <row r="93" spans="1:5" x14ac:dyDescent="0.25">
      <c r="A93" s="5">
        <f t="shared" si="9"/>
        <v>91</v>
      </c>
      <c r="B93" s="5">
        <f t="shared" si="5"/>
        <v>91000</v>
      </c>
      <c r="C93" s="7">
        <f t="shared" si="6"/>
        <v>79.494417381818195</v>
      </c>
      <c r="D93" s="7">
        <f t="shared" si="7"/>
        <v>121.58803920000001</v>
      </c>
      <c r="E93" s="8">
        <f t="shared" si="8"/>
        <v>81.683803920000003</v>
      </c>
    </row>
    <row r="94" spans="1:5" x14ac:dyDescent="0.25">
      <c r="A94" s="5">
        <f t="shared" si="9"/>
        <v>92</v>
      </c>
      <c r="B94" s="5">
        <f t="shared" si="5"/>
        <v>92000</v>
      </c>
      <c r="C94" s="7">
        <f t="shared" si="6"/>
        <v>79.124015709090926</v>
      </c>
      <c r="D94" s="7">
        <f t="shared" si="7"/>
        <v>121.68020480000003</v>
      </c>
      <c r="E94" s="8">
        <f t="shared" si="8"/>
        <v>81.468020480000007</v>
      </c>
    </row>
    <row r="95" spans="1:5" x14ac:dyDescent="0.25">
      <c r="A95" s="5">
        <f t="shared" si="9"/>
        <v>93</v>
      </c>
      <c r="B95" s="5">
        <f t="shared" si="5"/>
        <v>93000</v>
      </c>
      <c r="C95" s="7">
        <f t="shared" si="6"/>
        <v>78.750460436363653</v>
      </c>
      <c r="D95" s="7">
        <f t="shared" si="7"/>
        <v>121.76921680000002</v>
      </c>
      <c r="E95" s="8">
        <f t="shared" si="8"/>
        <v>81.251921680000009</v>
      </c>
    </row>
    <row r="96" spans="1:5" x14ac:dyDescent="0.25">
      <c r="A96" s="5">
        <f t="shared" si="9"/>
        <v>94</v>
      </c>
      <c r="B96" s="5">
        <f t="shared" si="5"/>
        <v>94000</v>
      </c>
      <c r="C96" s="7">
        <f t="shared" si="6"/>
        <v>78.373751563636375</v>
      </c>
      <c r="D96" s="7">
        <f t="shared" si="7"/>
        <v>121.85507520000002</v>
      </c>
      <c r="E96" s="8">
        <f t="shared" si="8"/>
        <v>81.035507519999996</v>
      </c>
    </row>
    <row r="97" spans="1:5" x14ac:dyDescent="0.25">
      <c r="A97" s="5">
        <f t="shared" si="9"/>
        <v>95</v>
      </c>
      <c r="B97" s="5">
        <f t="shared" si="5"/>
        <v>95000</v>
      </c>
      <c r="C97" s="7">
        <f t="shared" si="6"/>
        <v>77.993889090909107</v>
      </c>
      <c r="D97" s="7">
        <f t="shared" si="7"/>
        <v>121.93778000000003</v>
      </c>
      <c r="E97" s="8">
        <f t="shared" si="8"/>
        <v>80.818778000000009</v>
      </c>
    </row>
    <row r="98" spans="1:5" x14ac:dyDescent="0.25">
      <c r="A98" s="5">
        <f t="shared" si="9"/>
        <v>96</v>
      </c>
      <c r="B98" s="5">
        <f t="shared" si="5"/>
        <v>96000</v>
      </c>
      <c r="C98" s="7">
        <f t="shared" si="6"/>
        <v>77.61087301818182</v>
      </c>
      <c r="D98" s="7">
        <f t="shared" si="7"/>
        <v>122.0173312</v>
      </c>
      <c r="E98" s="8">
        <f t="shared" si="8"/>
        <v>80.60173312000002</v>
      </c>
    </row>
    <row r="99" spans="1:5" x14ac:dyDescent="0.25">
      <c r="A99" s="5">
        <f t="shared" si="9"/>
        <v>97</v>
      </c>
      <c r="B99" s="5">
        <f t="shared" si="5"/>
        <v>97000</v>
      </c>
      <c r="C99" s="7">
        <f t="shared" si="6"/>
        <v>77.224703345454543</v>
      </c>
      <c r="D99" s="7">
        <f t="shared" si="7"/>
        <v>122.09372880000001</v>
      </c>
      <c r="E99" s="8">
        <f t="shared" si="8"/>
        <v>80.384372880000001</v>
      </c>
    </row>
    <row r="100" spans="1:5" x14ac:dyDescent="0.25">
      <c r="A100" s="5">
        <f t="shared" si="9"/>
        <v>98</v>
      </c>
      <c r="B100" s="5">
        <f t="shared" si="5"/>
        <v>98000</v>
      </c>
      <c r="C100" s="7">
        <f t="shared" si="6"/>
        <v>76.83538007272729</v>
      </c>
      <c r="D100" s="7">
        <f t="shared" si="7"/>
        <v>122.16697280000002</v>
      </c>
      <c r="E100" s="8">
        <f t="shared" si="8"/>
        <v>80.166697279999994</v>
      </c>
    </row>
    <row r="101" spans="1:5" x14ac:dyDescent="0.25">
      <c r="A101" s="5">
        <f t="shared" si="9"/>
        <v>99</v>
      </c>
      <c r="B101" s="5">
        <f t="shared" si="5"/>
        <v>99000</v>
      </c>
      <c r="C101" s="7">
        <f t="shared" si="6"/>
        <v>76.442903200000003</v>
      </c>
      <c r="D101" s="7">
        <f t="shared" si="7"/>
        <v>122.23706320000004</v>
      </c>
      <c r="E101" s="8">
        <f t="shared" si="8"/>
        <v>79.948706320000014</v>
      </c>
    </row>
    <row r="102" spans="1:5" x14ac:dyDescent="0.25">
      <c r="A102" s="5">
        <f t="shared" si="9"/>
        <v>100</v>
      </c>
      <c r="B102" s="5">
        <f t="shared" si="5"/>
        <v>100000</v>
      </c>
      <c r="C102" s="7">
        <f t="shared" si="6"/>
        <v>76.047272727272741</v>
      </c>
      <c r="D102" s="7">
        <f t="shared" si="7"/>
        <v>122.30400000000002</v>
      </c>
      <c r="E102" s="8">
        <f t="shared" si="8"/>
        <v>79.730400000000003</v>
      </c>
    </row>
    <row r="103" spans="1:5" x14ac:dyDescent="0.25">
      <c r="A103" s="5">
        <f t="shared" si="9"/>
        <v>101</v>
      </c>
      <c r="B103" s="5">
        <f t="shared" si="5"/>
        <v>101000</v>
      </c>
      <c r="C103" s="7">
        <f t="shared" si="6"/>
        <v>75.64848865454546</v>
      </c>
      <c r="D103" s="7">
        <f t="shared" si="7"/>
        <v>122.36778320000001</v>
      </c>
      <c r="E103" s="8">
        <f t="shared" si="8"/>
        <v>79.511778320000005</v>
      </c>
    </row>
    <row r="104" spans="1:5" x14ac:dyDescent="0.25">
      <c r="A104" s="5">
        <f t="shared" si="9"/>
        <v>102</v>
      </c>
      <c r="B104" s="5">
        <f t="shared" si="5"/>
        <v>102000</v>
      </c>
      <c r="C104" s="7">
        <f t="shared" si="6"/>
        <v>75.246550981818189</v>
      </c>
      <c r="D104" s="7">
        <f t="shared" si="7"/>
        <v>122.42841280000002</v>
      </c>
      <c r="E104" s="8">
        <f t="shared" si="8"/>
        <v>79.292841280000005</v>
      </c>
    </row>
    <row r="105" spans="1:5" x14ac:dyDescent="0.25">
      <c r="A105" s="5">
        <f t="shared" si="9"/>
        <v>103</v>
      </c>
      <c r="B105" s="5">
        <f t="shared" si="5"/>
        <v>103000</v>
      </c>
      <c r="C105" s="7">
        <f t="shared" si="6"/>
        <v>74.841459709090913</v>
      </c>
      <c r="D105" s="7">
        <f t="shared" si="7"/>
        <v>122.48588880000001</v>
      </c>
      <c r="E105" s="8">
        <f t="shared" si="8"/>
        <v>79.073588880000017</v>
      </c>
    </row>
    <row r="106" spans="1:5" x14ac:dyDescent="0.25">
      <c r="A106" s="5">
        <f t="shared" si="9"/>
        <v>104</v>
      </c>
      <c r="B106" s="5">
        <f t="shared" si="5"/>
        <v>104000</v>
      </c>
      <c r="C106" s="7">
        <f t="shared" si="6"/>
        <v>74.433214836363661</v>
      </c>
      <c r="D106" s="7">
        <f t="shared" si="7"/>
        <v>122.54021120000002</v>
      </c>
      <c r="E106" s="8">
        <f t="shared" si="8"/>
        <v>78.854021120000013</v>
      </c>
    </row>
    <row r="107" spans="1:5" x14ac:dyDescent="0.25">
      <c r="A107" s="5">
        <f t="shared" si="9"/>
        <v>105</v>
      </c>
      <c r="B107" s="5">
        <f t="shared" si="5"/>
        <v>105000</v>
      </c>
      <c r="C107" s="7">
        <f t="shared" si="6"/>
        <v>74.021816363636361</v>
      </c>
      <c r="D107" s="7">
        <f t="shared" si="7"/>
        <v>122.59138000000002</v>
      </c>
      <c r="E107" s="8">
        <f t="shared" si="8"/>
        <v>78.634138000000007</v>
      </c>
    </row>
    <row r="108" spans="1:5" x14ac:dyDescent="0.25">
      <c r="A108" s="5">
        <f t="shared" si="9"/>
        <v>106</v>
      </c>
      <c r="B108" s="5">
        <f t="shared" si="5"/>
        <v>106000</v>
      </c>
      <c r="C108" s="7">
        <f t="shared" si="6"/>
        <v>73.6072642909091</v>
      </c>
      <c r="D108" s="7">
        <f t="shared" si="7"/>
        <v>122.63939520000002</v>
      </c>
      <c r="E108" s="8">
        <f t="shared" si="8"/>
        <v>78.413939520000014</v>
      </c>
    </row>
    <row r="109" spans="1:5" x14ac:dyDescent="0.25">
      <c r="A109" s="5">
        <f t="shared" si="9"/>
        <v>107</v>
      </c>
      <c r="B109" s="5">
        <f t="shared" si="5"/>
        <v>107000</v>
      </c>
      <c r="C109" s="7">
        <f t="shared" si="6"/>
        <v>73.18955861818182</v>
      </c>
      <c r="D109" s="7">
        <f t="shared" si="7"/>
        <v>122.68425680000001</v>
      </c>
      <c r="E109" s="8">
        <f t="shared" si="8"/>
        <v>78.193425680000004</v>
      </c>
    </row>
    <row r="110" spans="1:5" x14ac:dyDescent="0.25">
      <c r="A110" s="5">
        <f t="shared" si="9"/>
        <v>108</v>
      </c>
      <c r="B110" s="5">
        <f t="shared" si="5"/>
        <v>108000</v>
      </c>
      <c r="C110" s="7">
        <f t="shared" si="6"/>
        <v>72.76869934545455</v>
      </c>
      <c r="D110" s="7">
        <f t="shared" si="7"/>
        <v>122.72596480000001</v>
      </c>
      <c r="E110" s="8">
        <f t="shared" si="8"/>
        <v>77.972596480000007</v>
      </c>
    </row>
    <row r="111" spans="1:5" x14ac:dyDescent="0.25">
      <c r="A111" s="5">
        <f t="shared" si="9"/>
        <v>109</v>
      </c>
      <c r="B111" s="5">
        <f t="shared" si="5"/>
        <v>109000</v>
      </c>
      <c r="C111" s="7">
        <f t="shared" si="6"/>
        <v>72.344686472727275</v>
      </c>
      <c r="D111" s="7">
        <f t="shared" si="7"/>
        <v>122.76451920000001</v>
      </c>
      <c r="E111" s="8">
        <f t="shared" si="8"/>
        <v>77.751451920000008</v>
      </c>
    </row>
    <row r="112" spans="1:5" x14ac:dyDescent="0.25">
      <c r="A112" s="5">
        <f t="shared" si="9"/>
        <v>110</v>
      </c>
      <c r="B112" s="5">
        <f t="shared" si="5"/>
        <v>110000</v>
      </c>
      <c r="C112" s="7">
        <f t="shared" si="6"/>
        <v>71.917520000000025</v>
      </c>
      <c r="D112" s="7">
        <f t="shared" si="7"/>
        <v>122.79992000000003</v>
      </c>
      <c r="E112" s="8">
        <f t="shared" si="8"/>
        <v>77.529992000000021</v>
      </c>
    </row>
    <row r="113" spans="1:5" x14ac:dyDescent="0.25">
      <c r="A113" s="5">
        <f t="shared" si="9"/>
        <v>111</v>
      </c>
      <c r="B113" s="5">
        <f t="shared" si="5"/>
        <v>111000</v>
      </c>
      <c r="C113" s="7">
        <f t="shared" si="6"/>
        <v>71.487199927272741</v>
      </c>
      <c r="D113" s="7">
        <f t="shared" si="7"/>
        <v>122.8321672</v>
      </c>
      <c r="E113" s="8">
        <f t="shared" si="8"/>
        <v>77.308216720000004</v>
      </c>
    </row>
    <row r="114" spans="1:5" x14ac:dyDescent="0.25">
      <c r="A114" s="5">
        <f t="shared" si="9"/>
        <v>112</v>
      </c>
      <c r="B114" s="5">
        <f t="shared" si="5"/>
        <v>112000</v>
      </c>
      <c r="C114" s="7">
        <f t="shared" si="6"/>
        <v>71.053726254545467</v>
      </c>
      <c r="D114" s="7">
        <f t="shared" si="7"/>
        <v>122.86126080000001</v>
      </c>
      <c r="E114" s="8">
        <f t="shared" si="8"/>
        <v>77.086126080000014</v>
      </c>
    </row>
    <row r="115" spans="1:5" x14ac:dyDescent="0.25">
      <c r="A115" s="5">
        <f t="shared" si="9"/>
        <v>113</v>
      </c>
      <c r="B115" s="5">
        <f t="shared" si="5"/>
        <v>113000</v>
      </c>
      <c r="C115" s="7">
        <f t="shared" si="6"/>
        <v>70.617098981818202</v>
      </c>
      <c r="D115" s="7">
        <f t="shared" si="7"/>
        <v>122.88720080000003</v>
      </c>
      <c r="E115" s="8">
        <f t="shared" si="8"/>
        <v>76.863720080000007</v>
      </c>
    </row>
    <row r="116" spans="1:5" x14ac:dyDescent="0.25">
      <c r="A116" s="5">
        <f t="shared" si="9"/>
        <v>114</v>
      </c>
      <c r="B116" s="5">
        <f t="shared" si="5"/>
        <v>114000</v>
      </c>
      <c r="C116" s="7">
        <f t="shared" si="6"/>
        <v>70.177318109090919</v>
      </c>
      <c r="D116" s="7">
        <f t="shared" si="7"/>
        <v>122.90998720000002</v>
      </c>
      <c r="E116" s="8">
        <f t="shared" si="8"/>
        <v>76.640998719999999</v>
      </c>
    </row>
    <row r="117" spans="1:5" x14ac:dyDescent="0.25">
      <c r="A117" s="5">
        <f t="shared" si="9"/>
        <v>115</v>
      </c>
      <c r="B117" s="5">
        <f t="shared" si="5"/>
        <v>115000</v>
      </c>
      <c r="C117" s="7">
        <f t="shared" si="6"/>
        <v>69.734383636363646</v>
      </c>
      <c r="D117" s="7">
        <f t="shared" si="7"/>
        <v>122.92962000000003</v>
      </c>
      <c r="E117" s="8">
        <f t="shared" si="8"/>
        <v>76.417962000000003</v>
      </c>
    </row>
    <row r="118" spans="1:5" x14ac:dyDescent="0.25">
      <c r="A118" s="5">
        <f t="shared" si="9"/>
        <v>116</v>
      </c>
      <c r="B118" s="5">
        <f t="shared" si="5"/>
        <v>116000</v>
      </c>
      <c r="C118" s="7">
        <f t="shared" si="6"/>
        <v>69.288295563636368</v>
      </c>
      <c r="D118" s="7">
        <f t="shared" si="7"/>
        <v>122.94609920000002</v>
      </c>
      <c r="E118" s="8">
        <f t="shared" si="8"/>
        <v>76.194609920000005</v>
      </c>
    </row>
    <row r="119" spans="1:5" x14ac:dyDescent="0.25">
      <c r="A119" s="5">
        <f t="shared" si="9"/>
        <v>117</v>
      </c>
      <c r="B119" s="5">
        <f t="shared" si="5"/>
        <v>117000</v>
      </c>
      <c r="C119" s="7">
        <f t="shared" si="6"/>
        <v>68.839053890909099</v>
      </c>
      <c r="D119" s="7">
        <f t="shared" si="7"/>
        <v>122.95942480000002</v>
      </c>
      <c r="E119" s="8">
        <f t="shared" si="8"/>
        <v>75.970942480000005</v>
      </c>
    </row>
    <row r="120" spans="1:5" x14ac:dyDescent="0.25">
      <c r="A120" s="5">
        <f t="shared" si="9"/>
        <v>118</v>
      </c>
      <c r="B120" s="5">
        <f t="shared" si="5"/>
        <v>118000</v>
      </c>
      <c r="C120" s="7">
        <f t="shared" si="6"/>
        <v>68.386658618181841</v>
      </c>
      <c r="D120" s="7">
        <f t="shared" si="7"/>
        <v>122.96959680000003</v>
      </c>
      <c r="E120" s="8">
        <f t="shared" si="8"/>
        <v>75.746959680000003</v>
      </c>
    </row>
    <row r="121" spans="1:5" x14ac:dyDescent="0.25">
      <c r="A121" s="5">
        <f t="shared" si="9"/>
        <v>119</v>
      </c>
      <c r="B121" s="5">
        <f t="shared" si="5"/>
        <v>119000</v>
      </c>
      <c r="C121" s="7">
        <f t="shared" si="6"/>
        <v>67.931109745454563</v>
      </c>
      <c r="D121" s="7">
        <f t="shared" si="7"/>
        <v>122.97661520000001</v>
      </c>
      <c r="E121" s="8">
        <f t="shared" si="8"/>
        <v>75.522661520000014</v>
      </c>
    </row>
    <row r="122" spans="1:5" x14ac:dyDescent="0.25">
      <c r="A122" s="5">
        <f t="shared" si="9"/>
        <v>120</v>
      </c>
      <c r="B122" s="5">
        <f t="shared" si="5"/>
        <v>120000</v>
      </c>
      <c r="C122" s="7">
        <f t="shared" si="6"/>
        <v>67.472407272727281</v>
      </c>
      <c r="D122" s="7">
        <f t="shared" si="7"/>
        <v>122.98048000000001</v>
      </c>
      <c r="E122" s="8">
        <f t="shared" si="8"/>
        <v>75.298048000000009</v>
      </c>
    </row>
    <row r="123" spans="1:5" x14ac:dyDescent="0.25">
      <c r="A123" s="5">
        <f t="shared" si="9"/>
        <v>121</v>
      </c>
      <c r="B123" s="5">
        <f t="shared" si="5"/>
        <v>121000</v>
      </c>
      <c r="C123" s="7">
        <f t="shared" si="6"/>
        <v>67.010551200000009</v>
      </c>
      <c r="D123" s="7">
        <f t="shared" si="7"/>
        <v>122.9811912</v>
      </c>
      <c r="E123" s="8">
        <f t="shared" si="8"/>
        <v>75.073119120000001</v>
      </c>
    </row>
    <row r="124" spans="1:5" x14ac:dyDescent="0.25">
      <c r="A124" s="5">
        <f t="shared" si="9"/>
        <v>122</v>
      </c>
      <c r="B124" s="5">
        <f t="shared" si="5"/>
        <v>122000</v>
      </c>
      <c r="C124" s="7">
        <f t="shared" si="6"/>
        <v>66.545541527272732</v>
      </c>
      <c r="D124" s="7">
        <f t="shared" si="7"/>
        <v>122.97874880000002</v>
      </c>
      <c r="E124" s="8">
        <f t="shared" si="8"/>
        <v>74.847874880000006</v>
      </c>
    </row>
    <row r="125" spans="1:5" x14ac:dyDescent="0.25">
      <c r="A125" s="5">
        <f t="shared" si="9"/>
        <v>123</v>
      </c>
      <c r="B125" s="5">
        <f t="shared" si="5"/>
        <v>123000</v>
      </c>
      <c r="C125" s="7">
        <f t="shared" si="6"/>
        <v>66.077378254545465</v>
      </c>
      <c r="D125" s="7">
        <f t="shared" si="7"/>
        <v>122.97315279999999</v>
      </c>
      <c r="E125" s="8">
        <f t="shared" si="8"/>
        <v>74.622315280000009</v>
      </c>
    </row>
    <row r="126" spans="1:5" x14ac:dyDescent="0.25">
      <c r="A126" s="5">
        <f t="shared" si="9"/>
        <v>124</v>
      </c>
      <c r="B126" s="5">
        <f t="shared" si="5"/>
        <v>124000</v>
      </c>
      <c r="C126" s="7">
        <f t="shared" si="6"/>
        <v>65.606061381818208</v>
      </c>
      <c r="D126" s="7">
        <f t="shared" si="7"/>
        <v>122.96440320000002</v>
      </c>
      <c r="E126" s="8">
        <f t="shared" si="8"/>
        <v>74.396440319999996</v>
      </c>
    </row>
    <row r="127" spans="1:5" x14ac:dyDescent="0.25">
      <c r="A127" s="5">
        <f t="shared" si="9"/>
        <v>125</v>
      </c>
      <c r="B127" s="5">
        <f t="shared" si="5"/>
        <v>125000</v>
      </c>
      <c r="C127" s="7">
        <f t="shared" si="6"/>
        <v>65.131590909090917</v>
      </c>
      <c r="D127" s="7">
        <f t="shared" si="7"/>
        <v>122.95250000000001</v>
      </c>
      <c r="E127" s="8">
        <f t="shared" si="8"/>
        <v>74.170249999999996</v>
      </c>
    </row>
    <row r="128" spans="1:5" x14ac:dyDescent="0.25">
      <c r="A128" s="5">
        <f t="shared" si="9"/>
        <v>126</v>
      </c>
      <c r="B128" s="5">
        <f t="shared" si="5"/>
        <v>126000</v>
      </c>
      <c r="C128" s="7">
        <f t="shared" si="6"/>
        <v>64.653966836363651</v>
      </c>
      <c r="D128" s="7">
        <f t="shared" si="7"/>
        <v>122.9374432</v>
      </c>
      <c r="E128" s="8">
        <f t="shared" si="8"/>
        <v>73.943744320000008</v>
      </c>
    </row>
    <row r="129" spans="1:5" x14ac:dyDescent="0.25">
      <c r="A129" s="5">
        <f t="shared" si="9"/>
        <v>127</v>
      </c>
      <c r="B129" s="5">
        <f t="shared" si="5"/>
        <v>127000</v>
      </c>
      <c r="C129" s="7">
        <f t="shared" si="6"/>
        <v>64.17318916363638</v>
      </c>
      <c r="D129" s="7">
        <f t="shared" si="7"/>
        <v>122.9192328</v>
      </c>
      <c r="E129" s="8">
        <f t="shared" si="8"/>
        <v>73.716923280000017</v>
      </c>
    </row>
    <row r="130" spans="1:5" x14ac:dyDescent="0.25">
      <c r="A130" s="5">
        <f t="shared" si="9"/>
        <v>128</v>
      </c>
      <c r="B130" s="5">
        <f t="shared" si="5"/>
        <v>128000</v>
      </c>
      <c r="C130" s="7">
        <f t="shared" si="6"/>
        <v>63.68925789090909</v>
      </c>
      <c r="D130" s="7">
        <f t="shared" si="7"/>
        <v>122.89786880000003</v>
      </c>
      <c r="E130" s="8">
        <f t="shared" si="8"/>
        <v>73.489786879999997</v>
      </c>
    </row>
    <row r="131" spans="1:5" x14ac:dyDescent="0.25">
      <c r="A131" s="5">
        <f t="shared" si="9"/>
        <v>129</v>
      </c>
      <c r="B131" s="5">
        <f t="shared" ref="B131:B194" si="10">A131*1000</f>
        <v>129000</v>
      </c>
      <c r="C131" s="7">
        <f t="shared" ref="C131:C194" si="11">($H$1*(B131^2)/2+$H$2*B131+$J$4)*1000/$M$5</f>
        <v>63.202173018181831</v>
      </c>
      <c r="D131" s="7">
        <f t="shared" ref="D131:D194" si="12">($H$1*B131^2/2-($J$4/($M$1+$M$2)+($M$1+$M$2)*$H$1/2)*B131+$J$4)*1000/$M$5</f>
        <v>122.87335120000002</v>
      </c>
      <c r="E131" s="8">
        <f t="shared" ref="E131:E194" si="13">($H$4*B131^2/2-($J$4/($M$1+$M$2)+($M$1+$M$2)*$H$4/2)*B131+$J$4)*1000/$M$5</f>
        <v>73.262335120000003</v>
      </c>
    </row>
    <row r="132" spans="1:5" x14ac:dyDescent="0.25">
      <c r="A132" s="5">
        <f t="shared" ref="A132:A195" si="14">A131+1</f>
        <v>130</v>
      </c>
      <c r="B132" s="5">
        <f t="shared" si="10"/>
        <v>130000</v>
      </c>
      <c r="C132" s="7">
        <f t="shared" si="11"/>
        <v>62.711934545454554</v>
      </c>
      <c r="D132" s="7">
        <f t="shared" si="12"/>
        <v>122.84568000000003</v>
      </c>
      <c r="E132" s="8">
        <f t="shared" si="13"/>
        <v>73.034568000000021</v>
      </c>
    </row>
    <row r="133" spans="1:5" x14ac:dyDescent="0.25">
      <c r="A133" s="5">
        <f t="shared" si="14"/>
        <v>131</v>
      </c>
      <c r="B133" s="5">
        <f t="shared" si="10"/>
        <v>131000</v>
      </c>
      <c r="C133" s="7">
        <f t="shared" si="11"/>
        <v>62.218542472727286</v>
      </c>
      <c r="D133" s="7">
        <f t="shared" si="12"/>
        <v>122.81485520000001</v>
      </c>
      <c r="E133" s="8">
        <f t="shared" si="13"/>
        <v>72.80648552000001</v>
      </c>
    </row>
    <row r="134" spans="1:5" x14ac:dyDescent="0.25">
      <c r="A134" s="5">
        <f t="shared" si="14"/>
        <v>132</v>
      </c>
      <c r="B134" s="5">
        <f t="shared" si="10"/>
        <v>132000</v>
      </c>
      <c r="C134" s="7">
        <f t="shared" si="11"/>
        <v>61.721996800000007</v>
      </c>
      <c r="D134" s="7">
        <f t="shared" si="12"/>
        <v>122.7808768</v>
      </c>
      <c r="E134" s="8">
        <f t="shared" si="13"/>
        <v>72.57808768000001</v>
      </c>
    </row>
    <row r="135" spans="1:5" x14ac:dyDescent="0.25">
      <c r="A135" s="5">
        <f t="shared" si="14"/>
        <v>133</v>
      </c>
      <c r="B135" s="5">
        <f t="shared" si="10"/>
        <v>133000</v>
      </c>
      <c r="C135" s="7">
        <f t="shared" si="11"/>
        <v>61.222297527272744</v>
      </c>
      <c r="D135" s="7">
        <f t="shared" si="12"/>
        <v>122.74374480000002</v>
      </c>
      <c r="E135" s="8">
        <f t="shared" si="13"/>
        <v>72.349374479999994</v>
      </c>
    </row>
    <row r="136" spans="1:5" x14ac:dyDescent="0.25">
      <c r="A136" s="5">
        <f t="shared" si="14"/>
        <v>134</v>
      </c>
      <c r="B136" s="5">
        <f t="shared" si="10"/>
        <v>134000</v>
      </c>
      <c r="C136" s="7">
        <f t="shared" si="11"/>
        <v>60.719444654545477</v>
      </c>
      <c r="D136" s="7">
        <f t="shared" si="12"/>
        <v>122.70345920000003</v>
      </c>
      <c r="E136" s="8">
        <f t="shared" si="13"/>
        <v>72.120345920000005</v>
      </c>
    </row>
    <row r="137" spans="1:5" x14ac:dyDescent="0.25">
      <c r="A137" s="5">
        <f t="shared" si="14"/>
        <v>135</v>
      </c>
      <c r="B137" s="5">
        <f t="shared" si="10"/>
        <v>135000</v>
      </c>
      <c r="C137" s="7">
        <f t="shared" si="11"/>
        <v>60.213438181818198</v>
      </c>
      <c r="D137" s="7">
        <f t="shared" si="12"/>
        <v>122.66002</v>
      </c>
      <c r="E137" s="8">
        <f t="shared" si="13"/>
        <v>71.891002</v>
      </c>
    </row>
    <row r="138" spans="1:5" x14ac:dyDescent="0.25">
      <c r="A138" s="5">
        <f t="shared" si="14"/>
        <v>136</v>
      </c>
      <c r="B138" s="5">
        <f t="shared" si="10"/>
        <v>136000</v>
      </c>
      <c r="C138" s="7">
        <f t="shared" si="11"/>
        <v>59.704278109090922</v>
      </c>
      <c r="D138" s="7">
        <f t="shared" si="12"/>
        <v>122.61342720000003</v>
      </c>
      <c r="E138" s="8">
        <f t="shared" si="13"/>
        <v>71.661342720000007</v>
      </c>
    </row>
    <row r="139" spans="1:5" x14ac:dyDescent="0.25">
      <c r="A139" s="5">
        <f t="shared" si="14"/>
        <v>137</v>
      </c>
      <c r="B139" s="5">
        <f t="shared" si="10"/>
        <v>137000</v>
      </c>
      <c r="C139" s="7">
        <f t="shared" si="11"/>
        <v>59.191964436363655</v>
      </c>
      <c r="D139" s="7">
        <f t="shared" si="12"/>
        <v>122.56368080000001</v>
      </c>
      <c r="E139" s="8">
        <f t="shared" si="13"/>
        <v>71.431368079999999</v>
      </c>
    </row>
    <row r="140" spans="1:5" x14ac:dyDescent="0.25">
      <c r="A140" s="5">
        <f t="shared" si="14"/>
        <v>138</v>
      </c>
      <c r="B140" s="5">
        <f t="shared" si="10"/>
        <v>138000</v>
      </c>
      <c r="C140" s="7">
        <f t="shared" si="11"/>
        <v>58.676497163636377</v>
      </c>
      <c r="D140" s="7">
        <f t="shared" si="12"/>
        <v>122.51078080000001</v>
      </c>
      <c r="E140" s="8">
        <f t="shared" si="13"/>
        <v>71.201078080000016</v>
      </c>
    </row>
    <row r="141" spans="1:5" x14ac:dyDescent="0.25">
      <c r="A141" s="5">
        <f t="shared" si="14"/>
        <v>139</v>
      </c>
      <c r="B141" s="5">
        <f t="shared" si="10"/>
        <v>139000</v>
      </c>
      <c r="C141" s="7">
        <f t="shared" si="11"/>
        <v>58.157876290909101</v>
      </c>
      <c r="D141" s="7">
        <f t="shared" si="12"/>
        <v>122.45472720000001</v>
      </c>
      <c r="E141" s="8">
        <f t="shared" si="13"/>
        <v>70.970472720000018</v>
      </c>
    </row>
    <row r="142" spans="1:5" x14ac:dyDescent="0.25">
      <c r="A142" s="5">
        <f t="shared" si="14"/>
        <v>140</v>
      </c>
      <c r="B142" s="5">
        <f t="shared" si="10"/>
        <v>140000</v>
      </c>
      <c r="C142" s="7">
        <f t="shared" si="11"/>
        <v>57.636101818181828</v>
      </c>
      <c r="D142" s="7">
        <f t="shared" si="12"/>
        <v>122.39552000000002</v>
      </c>
      <c r="E142" s="8">
        <f t="shared" si="13"/>
        <v>70.739552000000018</v>
      </c>
    </row>
    <row r="143" spans="1:5" x14ac:dyDescent="0.25">
      <c r="A143" s="5">
        <f t="shared" si="14"/>
        <v>141</v>
      </c>
      <c r="B143" s="5">
        <f t="shared" si="10"/>
        <v>141000</v>
      </c>
      <c r="C143" s="7">
        <f t="shared" si="11"/>
        <v>57.111173745454558</v>
      </c>
      <c r="D143" s="7">
        <f t="shared" si="12"/>
        <v>122.33315920000001</v>
      </c>
      <c r="E143" s="8">
        <f t="shared" si="13"/>
        <v>70.508315920000015</v>
      </c>
    </row>
    <row r="144" spans="1:5" x14ac:dyDescent="0.25">
      <c r="A144" s="5">
        <f t="shared" si="14"/>
        <v>142</v>
      </c>
      <c r="B144" s="5">
        <f t="shared" si="10"/>
        <v>142000</v>
      </c>
      <c r="C144" s="7">
        <f t="shared" si="11"/>
        <v>56.58309207272729</v>
      </c>
      <c r="D144" s="7">
        <f t="shared" si="12"/>
        <v>122.26764480000001</v>
      </c>
      <c r="E144" s="8">
        <f t="shared" si="13"/>
        <v>70.276764480000011</v>
      </c>
    </row>
    <row r="145" spans="1:5" x14ac:dyDescent="0.25">
      <c r="A145" s="5">
        <f t="shared" si="14"/>
        <v>143</v>
      </c>
      <c r="B145" s="5">
        <f t="shared" si="10"/>
        <v>143000</v>
      </c>
      <c r="C145" s="7">
        <f t="shared" si="11"/>
        <v>56.051856800000017</v>
      </c>
      <c r="D145" s="7">
        <f t="shared" si="12"/>
        <v>122.19897680000003</v>
      </c>
      <c r="E145" s="8">
        <f t="shared" si="13"/>
        <v>70.044897680000005</v>
      </c>
    </row>
    <row r="146" spans="1:5" x14ac:dyDescent="0.25">
      <c r="A146" s="5">
        <f t="shared" si="14"/>
        <v>144</v>
      </c>
      <c r="B146" s="5">
        <f t="shared" si="10"/>
        <v>144000</v>
      </c>
      <c r="C146" s="7">
        <f t="shared" si="11"/>
        <v>55.51746792727274</v>
      </c>
      <c r="D146" s="7">
        <f t="shared" si="12"/>
        <v>122.12715520000002</v>
      </c>
      <c r="E146" s="8">
        <f t="shared" si="13"/>
        <v>69.812715520000012</v>
      </c>
    </row>
    <row r="147" spans="1:5" x14ac:dyDescent="0.25">
      <c r="A147" s="5">
        <f t="shared" si="14"/>
        <v>145</v>
      </c>
      <c r="B147" s="5">
        <f t="shared" si="10"/>
        <v>145000</v>
      </c>
      <c r="C147" s="7">
        <f t="shared" si="11"/>
        <v>54.979925454545466</v>
      </c>
      <c r="D147" s="7">
        <f t="shared" si="12"/>
        <v>122.05218000000001</v>
      </c>
      <c r="E147" s="8">
        <f t="shared" si="13"/>
        <v>69.580217999999988</v>
      </c>
    </row>
    <row r="148" spans="1:5" x14ac:dyDescent="0.25">
      <c r="A148" s="5">
        <f t="shared" si="14"/>
        <v>146</v>
      </c>
      <c r="B148" s="5">
        <f t="shared" si="10"/>
        <v>146000</v>
      </c>
      <c r="C148" s="7">
        <f t="shared" si="11"/>
        <v>54.439229381818194</v>
      </c>
      <c r="D148" s="7">
        <f t="shared" si="12"/>
        <v>121.97405120000001</v>
      </c>
      <c r="E148" s="8">
        <f t="shared" si="13"/>
        <v>69.347405120000005</v>
      </c>
    </row>
    <row r="149" spans="1:5" x14ac:dyDescent="0.25">
      <c r="A149" s="5">
        <f t="shared" si="14"/>
        <v>147</v>
      </c>
      <c r="B149" s="5">
        <f t="shared" si="10"/>
        <v>147000</v>
      </c>
      <c r="C149" s="7">
        <f t="shared" si="11"/>
        <v>53.895379709090918</v>
      </c>
      <c r="D149" s="7">
        <f t="shared" si="12"/>
        <v>121.89276880000004</v>
      </c>
      <c r="E149" s="8">
        <f t="shared" si="13"/>
        <v>69.114276880000006</v>
      </c>
    </row>
    <row r="150" spans="1:5" x14ac:dyDescent="0.25">
      <c r="A150" s="5">
        <f t="shared" si="14"/>
        <v>148</v>
      </c>
      <c r="B150" s="5">
        <f t="shared" si="10"/>
        <v>148000</v>
      </c>
      <c r="C150" s="7">
        <f t="shared" si="11"/>
        <v>53.348376436363644</v>
      </c>
      <c r="D150" s="7">
        <f t="shared" si="12"/>
        <v>121.8083328</v>
      </c>
      <c r="E150" s="8">
        <f t="shared" si="13"/>
        <v>68.88083327999999</v>
      </c>
    </row>
    <row r="151" spans="1:5" x14ac:dyDescent="0.25">
      <c r="A151" s="5">
        <f t="shared" si="14"/>
        <v>149</v>
      </c>
      <c r="B151" s="5">
        <f t="shared" si="10"/>
        <v>149000</v>
      </c>
      <c r="C151" s="7">
        <f t="shared" si="11"/>
        <v>52.798219563636373</v>
      </c>
      <c r="D151" s="7">
        <f t="shared" si="12"/>
        <v>121.72074320000002</v>
      </c>
      <c r="E151" s="8">
        <f t="shared" si="13"/>
        <v>68.647074320000002</v>
      </c>
    </row>
    <row r="152" spans="1:5" x14ac:dyDescent="0.25">
      <c r="A152" s="5">
        <f t="shared" si="14"/>
        <v>150</v>
      </c>
      <c r="B152" s="5">
        <f t="shared" si="10"/>
        <v>150000</v>
      </c>
      <c r="C152" s="7">
        <f t="shared" si="11"/>
        <v>52.244909090909104</v>
      </c>
      <c r="D152" s="7">
        <f t="shared" si="12"/>
        <v>121.63000000000002</v>
      </c>
      <c r="E152" s="8">
        <f t="shared" si="13"/>
        <v>68.412999999999997</v>
      </c>
    </row>
    <row r="153" spans="1:5" x14ac:dyDescent="0.25">
      <c r="A153" s="5">
        <f t="shared" si="14"/>
        <v>151</v>
      </c>
      <c r="B153" s="5">
        <f t="shared" si="10"/>
        <v>151000</v>
      </c>
      <c r="C153" s="7">
        <f t="shared" si="11"/>
        <v>51.688445018181831</v>
      </c>
      <c r="D153" s="7">
        <f t="shared" si="12"/>
        <v>121.53610320000001</v>
      </c>
      <c r="E153" s="8">
        <f t="shared" si="13"/>
        <v>68.178610320000004</v>
      </c>
    </row>
    <row r="154" spans="1:5" x14ac:dyDescent="0.25">
      <c r="A154" s="5">
        <f t="shared" si="14"/>
        <v>152</v>
      </c>
      <c r="B154" s="5">
        <f t="shared" si="10"/>
        <v>152000</v>
      </c>
      <c r="C154" s="7">
        <f t="shared" si="11"/>
        <v>51.12882734545456</v>
      </c>
      <c r="D154" s="7">
        <f t="shared" si="12"/>
        <v>121.43905280000004</v>
      </c>
      <c r="E154" s="8">
        <f t="shared" si="13"/>
        <v>67.943905279999996</v>
      </c>
    </row>
    <row r="155" spans="1:5" x14ac:dyDescent="0.25">
      <c r="A155" s="5">
        <f t="shared" si="14"/>
        <v>153</v>
      </c>
      <c r="B155" s="5">
        <f t="shared" si="10"/>
        <v>153000</v>
      </c>
      <c r="C155" s="7">
        <f t="shared" si="11"/>
        <v>50.566056072727278</v>
      </c>
      <c r="D155" s="7">
        <f t="shared" si="12"/>
        <v>121.33884879999999</v>
      </c>
      <c r="E155" s="8">
        <f t="shared" si="13"/>
        <v>67.708884880000014</v>
      </c>
    </row>
    <row r="156" spans="1:5" x14ac:dyDescent="0.25">
      <c r="A156" s="5">
        <f t="shared" si="14"/>
        <v>154</v>
      </c>
      <c r="B156" s="5">
        <f t="shared" si="10"/>
        <v>154000</v>
      </c>
      <c r="C156" s="7">
        <f t="shared" si="11"/>
        <v>50.000131200000013</v>
      </c>
      <c r="D156" s="7">
        <f t="shared" si="12"/>
        <v>121.2354912</v>
      </c>
      <c r="E156" s="8">
        <f t="shared" si="13"/>
        <v>67.473549120000001</v>
      </c>
    </row>
    <row r="157" spans="1:5" x14ac:dyDescent="0.25">
      <c r="A157" s="5">
        <f t="shared" si="14"/>
        <v>155</v>
      </c>
      <c r="B157" s="5">
        <f t="shared" si="10"/>
        <v>155000</v>
      </c>
      <c r="C157" s="7">
        <f t="shared" si="11"/>
        <v>49.431052727272736</v>
      </c>
      <c r="D157" s="7">
        <f t="shared" si="12"/>
        <v>121.12898</v>
      </c>
      <c r="E157" s="8">
        <f t="shared" si="13"/>
        <v>67.237898000000001</v>
      </c>
    </row>
    <row r="158" spans="1:5" x14ac:dyDescent="0.25">
      <c r="A158" s="5">
        <f t="shared" si="14"/>
        <v>156</v>
      </c>
      <c r="B158" s="5">
        <f t="shared" si="10"/>
        <v>156000</v>
      </c>
      <c r="C158" s="7">
        <f t="shared" si="11"/>
        <v>48.858820654545461</v>
      </c>
      <c r="D158" s="7">
        <f t="shared" si="12"/>
        <v>121.01931520000002</v>
      </c>
      <c r="E158" s="8">
        <f t="shared" si="13"/>
        <v>67.001931519999999</v>
      </c>
    </row>
    <row r="159" spans="1:5" x14ac:dyDescent="0.25">
      <c r="A159" s="5">
        <f t="shared" si="14"/>
        <v>157</v>
      </c>
      <c r="B159" s="5">
        <f t="shared" si="10"/>
        <v>157000</v>
      </c>
      <c r="C159" s="7">
        <f t="shared" si="11"/>
        <v>48.283434981818189</v>
      </c>
      <c r="D159" s="7">
        <f t="shared" si="12"/>
        <v>120.90649680000003</v>
      </c>
      <c r="E159" s="8">
        <f t="shared" si="13"/>
        <v>66.765649679999996</v>
      </c>
    </row>
    <row r="160" spans="1:5" x14ac:dyDescent="0.25">
      <c r="A160" s="5">
        <f t="shared" si="14"/>
        <v>158</v>
      </c>
      <c r="B160" s="5">
        <f t="shared" si="10"/>
        <v>158000</v>
      </c>
      <c r="C160" s="7">
        <f t="shared" si="11"/>
        <v>47.70489570909092</v>
      </c>
      <c r="D160" s="7">
        <f t="shared" si="12"/>
        <v>120.79052480000003</v>
      </c>
      <c r="E160" s="8">
        <f t="shared" si="13"/>
        <v>66.529052480000018</v>
      </c>
    </row>
    <row r="161" spans="1:5" x14ac:dyDescent="0.25">
      <c r="A161" s="5">
        <f t="shared" si="14"/>
        <v>159</v>
      </c>
      <c r="B161" s="5">
        <f t="shared" si="10"/>
        <v>159000</v>
      </c>
      <c r="C161" s="7">
        <f t="shared" si="11"/>
        <v>47.123202836363646</v>
      </c>
      <c r="D161" s="7">
        <f t="shared" si="12"/>
        <v>120.67139920000001</v>
      </c>
      <c r="E161" s="8">
        <f t="shared" si="13"/>
        <v>66.292139920000011</v>
      </c>
    </row>
    <row r="162" spans="1:5" x14ac:dyDescent="0.25">
      <c r="A162" s="5">
        <f t="shared" si="14"/>
        <v>160</v>
      </c>
      <c r="B162" s="5">
        <f t="shared" si="10"/>
        <v>160000</v>
      </c>
      <c r="C162" s="7">
        <f t="shared" si="11"/>
        <v>46.538356363636375</v>
      </c>
      <c r="D162" s="7">
        <f t="shared" si="12"/>
        <v>120.54911999999999</v>
      </c>
      <c r="E162" s="8">
        <f t="shared" si="13"/>
        <v>66.054912000000002</v>
      </c>
    </row>
    <row r="163" spans="1:5" x14ac:dyDescent="0.25">
      <c r="A163" s="5">
        <f t="shared" si="14"/>
        <v>161</v>
      </c>
      <c r="B163" s="5">
        <f t="shared" si="10"/>
        <v>161000</v>
      </c>
      <c r="C163" s="7">
        <f t="shared" si="11"/>
        <v>45.950356290909099</v>
      </c>
      <c r="D163" s="7">
        <f t="shared" si="12"/>
        <v>120.4236872</v>
      </c>
      <c r="E163" s="8">
        <f t="shared" si="13"/>
        <v>65.81736871999999</v>
      </c>
    </row>
    <row r="164" spans="1:5" x14ac:dyDescent="0.25">
      <c r="A164" s="5">
        <f t="shared" si="14"/>
        <v>162</v>
      </c>
      <c r="B164" s="5">
        <f t="shared" si="10"/>
        <v>162000</v>
      </c>
      <c r="C164" s="7">
        <f t="shared" si="11"/>
        <v>45.359202618181833</v>
      </c>
      <c r="D164" s="7">
        <f t="shared" si="12"/>
        <v>120.29510080000001</v>
      </c>
      <c r="E164" s="8">
        <f t="shared" si="13"/>
        <v>65.579510080000006</v>
      </c>
    </row>
    <row r="165" spans="1:5" x14ac:dyDescent="0.25">
      <c r="A165" s="5">
        <f t="shared" si="14"/>
        <v>163</v>
      </c>
      <c r="B165" s="5">
        <f t="shared" si="10"/>
        <v>163000</v>
      </c>
      <c r="C165" s="7">
        <f t="shared" si="11"/>
        <v>44.764895345454562</v>
      </c>
      <c r="D165" s="7">
        <f t="shared" si="12"/>
        <v>120.16336080000002</v>
      </c>
      <c r="E165" s="8">
        <f t="shared" si="13"/>
        <v>65.341336079999991</v>
      </c>
    </row>
    <row r="166" spans="1:5" x14ac:dyDescent="0.25">
      <c r="A166" s="5">
        <f t="shared" si="14"/>
        <v>164</v>
      </c>
      <c r="B166" s="5">
        <f t="shared" si="10"/>
        <v>164000</v>
      </c>
      <c r="C166" s="7">
        <f t="shared" si="11"/>
        <v>44.167434472727287</v>
      </c>
      <c r="D166" s="7">
        <f t="shared" si="12"/>
        <v>120.02846720000002</v>
      </c>
      <c r="E166" s="8">
        <f t="shared" si="13"/>
        <v>65.102846720000002</v>
      </c>
    </row>
    <row r="167" spans="1:5" x14ac:dyDescent="0.25">
      <c r="A167" s="5">
        <f t="shared" si="14"/>
        <v>165</v>
      </c>
      <c r="B167" s="5">
        <f t="shared" si="10"/>
        <v>165000</v>
      </c>
      <c r="C167" s="7">
        <f t="shared" si="11"/>
        <v>43.566820000000007</v>
      </c>
      <c r="D167" s="7">
        <f t="shared" si="12"/>
        <v>119.89042000000001</v>
      </c>
      <c r="E167" s="8">
        <f t="shared" si="13"/>
        <v>64.864041999999998</v>
      </c>
    </row>
    <row r="168" spans="1:5" x14ac:dyDescent="0.25">
      <c r="A168" s="5">
        <f t="shared" si="14"/>
        <v>166</v>
      </c>
      <c r="B168" s="5">
        <f t="shared" si="10"/>
        <v>166000</v>
      </c>
      <c r="C168" s="7">
        <f t="shared" si="11"/>
        <v>42.963051927272737</v>
      </c>
      <c r="D168" s="7">
        <f t="shared" si="12"/>
        <v>119.7492192</v>
      </c>
      <c r="E168" s="8">
        <f t="shared" si="13"/>
        <v>64.624921920000006</v>
      </c>
    </row>
    <row r="169" spans="1:5" x14ac:dyDescent="0.25">
      <c r="A169" s="5">
        <f t="shared" si="14"/>
        <v>167</v>
      </c>
      <c r="B169" s="5">
        <f t="shared" si="10"/>
        <v>167000</v>
      </c>
      <c r="C169" s="7">
        <f t="shared" si="11"/>
        <v>42.356130254545469</v>
      </c>
      <c r="D169" s="7">
        <f t="shared" si="12"/>
        <v>119.60486480000003</v>
      </c>
      <c r="E169" s="8">
        <f t="shared" si="13"/>
        <v>64.385486480000012</v>
      </c>
    </row>
    <row r="170" spans="1:5" x14ac:dyDescent="0.25">
      <c r="A170" s="5">
        <f t="shared" si="14"/>
        <v>168</v>
      </c>
      <c r="B170" s="5">
        <f t="shared" si="10"/>
        <v>168000</v>
      </c>
      <c r="C170" s="7">
        <f t="shared" si="11"/>
        <v>41.746054981818183</v>
      </c>
      <c r="D170" s="7">
        <f t="shared" si="12"/>
        <v>119.45735680000001</v>
      </c>
      <c r="E170" s="8">
        <f t="shared" si="13"/>
        <v>64.145735680000001</v>
      </c>
    </row>
    <row r="171" spans="1:5" x14ac:dyDescent="0.25">
      <c r="A171" s="5">
        <f t="shared" si="14"/>
        <v>169</v>
      </c>
      <c r="B171" s="5">
        <f t="shared" si="10"/>
        <v>169000</v>
      </c>
      <c r="C171" s="7">
        <f t="shared" si="11"/>
        <v>41.132826109090914</v>
      </c>
      <c r="D171" s="7">
        <f t="shared" si="12"/>
        <v>119.30669520000001</v>
      </c>
      <c r="E171" s="8">
        <f t="shared" si="13"/>
        <v>63.905669519999989</v>
      </c>
    </row>
    <row r="172" spans="1:5" x14ac:dyDescent="0.25">
      <c r="A172" s="5">
        <f t="shared" si="14"/>
        <v>170</v>
      </c>
      <c r="B172" s="5">
        <f t="shared" si="10"/>
        <v>170000</v>
      </c>
      <c r="C172" s="7">
        <f t="shared" si="11"/>
        <v>40.516443636363647</v>
      </c>
      <c r="D172" s="7">
        <f t="shared" si="12"/>
        <v>119.15288000000002</v>
      </c>
      <c r="E172" s="8">
        <f t="shared" si="13"/>
        <v>63.665288000000004</v>
      </c>
    </row>
    <row r="173" spans="1:5" x14ac:dyDescent="0.25">
      <c r="A173" s="5">
        <f t="shared" si="14"/>
        <v>171</v>
      </c>
      <c r="B173" s="5">
        <f t="shared" si="10"/>
        <v>171000</v>
      </c>
      <c r="C173" s="7">
        <f t="shared" si="11"/>
        <v>39.896907563636375</v>
      </c>
      <c r="D173" s="7">
        <f t="shared" si="12"/>
        <v>118.99591120000001</v>
      </c>
      <c r="E173" s="8">
        <f t="shared" si="13"/>
        <v>63.424591120000002</v>
      </c>
    </row>
    <row r="174" spans="1:5" x14ac:dyDescent="0.25">
      <c r="A174" s="5">
        <f t="shared" si="14"/>
        <v>172</v>
      </c>
      <c r="B174" s="5">
        <f t="shared" si="10"/>
        <v>172000</v>
      </c>
      <c r="C174" s="7">
        <f t="shared" si="11"/>
        <v>39.2742178909091</v>
      </c>
      <c r="D174" s="7">
        <f t="shared" si="12"/>
        <v>118.8357888</v>
      </c>
      <c r="E174" s="8">
        <f t="shared" si="13"/>
        <v>63.183578880000006</v>
      </c>
    </row>
    <row r="175" spans="1:5" x14ac:dyDescent="0.25">
      <c r="A175" s="5">
        <f t="shared" si="14"/>
        <v>173</v>
      </c>
      <c r="B175" s="5">
        <f t="shared" si="10"/>
        <v>173000</v>
      </c>
      <c r="C175" s="7">
        <f t="shared" si="11"/>
        <v>38.648374618181819</v>
      </c>
      <c r="D175" s="7">
        <f t="shared" si="12"/>
        <v>118.67251280000001</v>
      </c>
      <c r="E175" s="8">
        <f t="shared" si="13"/>
        <v>62.942251280000001</v>
      </c>
    </row>
    <row r="176" spans="1:5" x14ac:dyDescent="0.25">
      <c r="A176" s="5">
        <f t="shared" si="14"/>
        <v>174</v>
      </c>
      <c r="B176" s="5">
        <f t="shared" si="10"/>
        <v>174000</v>
      </c>
      <c r="C176" s="7">
        <f t="shared" si="11"/>
        <v>38.019377745454555</v>
      </c>
      <c r="D176" s="7">
        <f t="shared" si="12"/>
        <v>118.50608320000002</v>
      </c>
      <c r="E176" s="8">
        <f t="shared" si="13"/>
        <v>62.700608320000008</v>
      </c>
    </row>
    <row r="177" spans="1:5" x14ac:dyDescent="0.25">
      <c r="A177" s="5">
        <f t="shared" si="14"/>
        <v>175</v>
      </c>
      <c r="B177" s="5">
        <f t="shared" si="10"/>
        <v>175000</v>
      </c>
      <c r="C177" s="7">
        <f t="shared" si="11"/>
        <v>37.38722727272728</v>
      </c>
      <c r="D177" s="7">
        <f t="shared" si="12"/>
        <v>118.3365</v>
      </c>
      <c r="E177" s="8">
        <f t="shared" si="13"/>
        <v>62.458650000000013</v>
      </c>
    </row>
    <row r="178" spans="1:5" x14ac:dyDescent="0.25">
      <c r="A178" s="5">
        <f t="shared" si="14"/>
        <v>176</v>
      </c>
      <c r="B178" s="5">
        <f t="shared" si="10"/>
        <v>176000</v>
      </c>
      <c r="C178" s="7">
        <f t="shared" si="11"/>
        <v>36.751923200000014</v>
      </c>
      <c r="D178" s="7">
        <f t="shared" si="12"/>
        <v>118.16376320000002</v>
      </c>
      <c r="E178" s="8">
        <f t="shared" si="13"/>
        <v>62.216376320000009</v>
      </c>
    </row>
    <row r="179" spans="1:5" x14ac:dyDescent="0.25">
      <c r="A179" s="5">
        <f t="shared" si="14"/>
        <v>177</v>
      </c>
      <c r="B179" s="5">
        <f t="shared" si="10"/>
        <v>177000</v>
      </c>
      <c r="C179" s="7">
        <f t="shared" si="11"/>
        <v>36.113465527272744</v>
      </c>
      <c r="D179" s="7">
        <f t="shared" si="12"/>
        <v>117.98787280000001</v>
      </c>
      <c r="E179" s="8">
        <f t="shared" si="13"/>
        <v>61.97378728000001</v>
      </c>
    </row>
    <row r="180" spans="1:5" x14ac:dyDescent="0.25">
      <c r="A180" s="5">
        <f t="shared" si="14"/>
        <v>178</v>
      </c>
      <c r="B180" s="5">
        <f t="shared" si="10"/>
        <v>178000</v>
      </c>
      <c r="C180" s="7">
        <f t="shared" si="11"/>
        <v>35.471854254545462</v>
      </c>
      <c r="D180" s="7">
        <f t="shared" si="12"/>
        <v>117.80882880000001</v>
      </c>
      <c r="E180" s="8">
        <f t="shared" si="13"/>
        <v>61.730882880000003</v>
      </c>
    </row>
    <row r="181" spans="1:5" x14ac:dyDescent="0.25">
      <c r="A181" s="5">
        <f t="shared" si="14"/>
        <v>179</v>
      </c>
      <c r="B181" s="5">
        <f t="shared" si="10"/>
        <v>179000</v>
      </c>
      <c r="C181" s="7">
        <f t="shared" si="11"/>
        <v>34.82708938181819</v>
      </c>
      <c r="D181" s="7">
        <f t="shared" si="12"/>
        <v>117.62663120000002</v>
      </c>
      <c r="E181" s="8">
        <f t="shared" si="13"/>
        <v>61.487663120000001</v>
      </c>
    </row>
    <row r="182" spans="1:5" x14ac:dyDescent="0.25">
      <c r="A182" s="5">
        <f t="shared" si="14"/>
        <v>180</v>
      </c>
      <c r="B182" s="5">
        <f t="shared" si="10"/>
        <v>180000</v>
      </c>
      <c r="C182" s="7">
        <f t="shared" si="11"/>
        <v>34.179170909090921</v>
      </c>
      <c r="D182" s="7">
        <f t="shared" si="12"/>
        <v>117.44128000000001</v>
      </c>
      <c r="E182" s="8">
        <f t="shared" si="13"/>
        <v>61.244128000000018</v>
      </c>
    </row>
    <row r="183" spans="1:5" x14ac:dyDescent="0.25">
      <c r="A183" s="5">
        <f t="shared" si="14"/>
        <v>181</v>
      </c>
      <c r="B183" s="5">
        <f t="shared" si="10"/>
        <v>181000</v>
      </c>
      <c r="C183" s="7">
        <f t="shared" si="11"/>
        <v>33.528098836363654</v>
      </c>
      <c r="D183" s="7">
        <f t="shared" si="12"/>
        <v>117.25277520000002</v>
      </c>
      <c r="E183" s="8">
        <f t="shared" si="13"/>
        <v>61.000277520000012</v>
      </c>
    </row>
    <row r="184" spans="1:5" x14ac:dyDescent="0.25">
      <c r="A184" s="5">
        <f t="shared" si="14"/>
        <v>182</v>
      </c>
      <c r="B184" s="5">
        <f t="shared" si="10"/>
        <v>182000</v>
      </c>
      <c r="C184" s="7">
        <f t="shared" si="11"/>
        <v>32.873873163636375</v>
      </c>
      <c r="D184" s="7">
        <f t="shared" si="12"/>
        <v>117.06111680000002</v>
      </c>
      <c r="E184" s="8">
        <f t="shared" si="13"/>
        <v>60.756111680000004</v>
      </c>
    </row>
    <row r="185" spans="1:5" x14ac:dyDescent="0.25">
      <c r="A185" s="5">
        <f t="shared" si="14"/>
        <v>183</v>
      </c>
      <c r="B185" s="5">
        <f t="shared" si="10"/>
        <v>183000</v>
      </c>
      <c r="C185" s="7">
        <f t="shared" si="11"/>
        <v>32.216493890909106</v>
      </c>
      <c r="D185" s="7">
        <f t="shared" si="12"/>
        <v>116.86630480000001</v>
      </c>
      <c r="E185" s="8">
        <f t="shared" si="13"/>
        <v>60.511630480000008</v>
      </c>
    </row>
    <row r="186" spans="1:5" x14ac:dyDescent="0.25">
      <c r="A186" s="5">
        <f t="shared" si="14"/>
        <v>184</v>
      </c>
      <c r="B186" s="5">
        <f t="shared" si="10"/>
        <v>184000</v>
      </c>
      <c r="C186" s="7">
        <f t="shared" si="11"/>
        <v>31.555961018181829</v>
      </c>
      <c r="D186" s="7">
        <f t="shared" si="12"/>
        <v>116.66833919999999</v>
      </c>
      <c r="E186" s="8">
        <f t="shared" si="13"/>
        <v>60.266833920000003</v>
      </c>
    </row>
    <row r="187" spans="1:5" x14ac:dyDescent="0.25">
      <c r="A187" s="5">
        <f t="shared" si="14"/>
        <v>185</v>
      </c>
      <c r="B187" s="5">
        <f t="shared" si="10"/>
        <v>185000</v>
      </c>
      <c r="C187" s="7">
        <f t="shared" si="11"/>
        <v>30.892274545454555</v>
      </c>
      <c r="D187" s="7">
        <f t="shared" si="12"/>
        <v>116.46722</v>
      </c>
      <c r="E187" s="8">
        <f t="shared" si="13"/>
        <v>60.021722000000004</v>
      </c>
    </row>
    <row r="188" spans="1:5" x14ac:dyDescent="0.25">
      <c r="A188" s="5">
        <f t="shared" si="14"/>
        <v>186</v>
      </c>
      <c r="B188" s="5">
        <f t="shared" si="10"/>
        <v>186000</v>
      </c>
      <c r="C188" s="7">
        <f t="shared" si="11"/>
        <v>30.225434472727272</v>
      </c>
      <c r="D188" s="7">
        <f t="shared" si="12"/>
        <v>116.26294720000001</v>
      </c>
      <c r="E188" s="8">
        <f t="shared" si="13"/>
        <v>59.77629472000001</v>
      </c>
    </row>
    <row r="189" spans="1:5" x14ac:dyDescent="0.25">
      <c r="A189" s="5">
        <f t="shared" si="14"/>
        <v>187</v>
      </c>
      <c r="B189" s="5">
        <f t="shared" si="10"/>
        <v>187000</v>
      </c>
      <c r="C189" s="7">
        <f t="shared" si="11"/>
        <v>29.55544080000001</v>
      </c>
      <c r="D189" s="7">
        <f t="shared" si="12"/>
        <v>116.05552080000001</v>
      </c>
      <c r="E189" s="8">
        <f t="shared" si="13"/>
        <v>59.53055208</v>
      </c>
    </row>
    <row r="190" spans="1:5" x14ac:dyDescent="0.25">
      <c r="A190" s="5">
        <f t="shared" si="14"/>
        <v>188</v>
      </c>
      <c r="B190" s="5">
        <f t="shared" si="10"/>
        <v>188000</v>
      </c>
      <c r="C190" s="7">
        <f t="shared" si="11"/>
        <v>28.882293527272747</v>
      </c>
      <c r="D190" s="7">
        <f t="shared" si="12"/>
        <v>115.84494080000002</v>
      </c>
      <c r="E190" s="8">
        <f t="shared" si="13"/>
        <v>59.284494080000009</v>
      </c>
    </row>
    <row r="191" spans="1:5" x14ac:dyDescent="0.25">
      <c r="A191" s="5">
        <f t="shared" si="14"/>
        <v>189</v>
      </c>
      <c r="B191" s="5">
        <f t="shared" si="10"/>
        <v>189000</v>
      </c>
      <c r="C191" s="7">
        <f t="shared" si="11"/>
        <v>28.205992654545465</v>
      </c>
      <c r="D191" s="7">
        <f t="shared" si="12"/>
        <v>115.63120720000001</v>
      </c>
      <c r="E191" s="8">
        <f t="shared" si="13"/>
        <v>59.038120720000016</v>
      </c>
    </row>
    <row r="192" spans="1:5" x14ac:dyDescent="0.25">
      <c r="A192" s="5">
        <f t="shared" si="14"/>
        <v>190</v>
      </c>
      <c r="B192" s="5">
        <f t="shared" si="10"/>
        <v>190000</v>
      </c>
      <c r="C192" s="7">
        <f t="shared" si="11"/>
        <v>27.526538181818196</v>
      </c>
      <c r="D192" s="7">
        <f t="shared" si="12"/>
        <v>115.41432000000002</v>
      </c>
      <c r="E192" s="8">
        <f t="shared" si="13"/>
        <v>58.791432000000015</v>
      </c>
    </row>
    <row r="193" spans="1:5" x14ac:dyDescent="0.25">
      <c r="A193" s="5">
        <f t="shared" si="14"/>
        <v>191</v>
      </c>
      <c r="B193" s="5">
        <f t="shared" si="10"/>
        <v>191000</v>
      </c>
      <c r="C193" s="7">
        <f t="shared" si="11"/>
        <v>26.843930109090916</v>
      </c>
      <c r="D193" s="7">
        <f t="shared" si="12"/>
        <v>115.19427920000001</v>
      </c>
      <c r="E193" s="8">
        <f t="shared" si="13"/>
        <v>58.544427920000004</v>
      </c>
    </row>
    <row r="194" spans="1:5" x14ac:dyDescent="0.25">
      <c r="A194" s="5">
        <f t="shared" si="14"/>
        <v>192</v>
      </c>
      <c r="B194" s="5">
        <f t="shared" si="10"/>
        <v>192000</v>
      </c>
      <c r="C194" s="7">
        <f t="shared" si="11"/>
        <v>26.158168436363646</v>
      </c>
      <c r="D194" s="7">
        <f t="shared" si="12"/>
        <v>114.97108480000001</v>
      </c>
      <c r="E194" s="8">
        <f t="shared" si="13"/>
        <v>58.297108480000006</v>
      </c>
    </row>
    <row r="195" spans="1:5" x14ac:dyDescent="0.25">
      <c r="A195" s="5">
        <f t="shared" si="14"/>
        <v>193</v>
      </c>
      <c r="B195" s="5">
        <f t="shared" ref="B195:B258" si="15">A195*1000</f>
        <v>193000</v>
      </c>
      <c r="C195" s="7">
        <f t="shared" ref="C195:C202" si="16">($H$1*(B195^2)/2+$H$2*B195+$J$4)*1000/$M$5</f>
        <v>25.469253163636377</v>
      </c>
      <c r="D195" s="7">
        <f t="shared" ref="D195:D258" si="17">($H$1*B195^2/2-($J$4/($M$1+$M$2)+($M$1+$M$2)*$H$1/2)*B195+$J$4)*1000/$M$5</f>
        <v>114.74473680000001</v>
      </c>
      <c r="E195" s="8">
        <f t="shared" ref="E195:E258" si="18">($H$4*B195^2/2-($J$4/($M$1+$M$2)+($M$1+$M$2)*$H$4/2)*B195+$J$4)*1000/$M$5</f>
        <v>58.049473680000006</v>
      </c>
    </row>
    <row r="196" spans="1:5" x14ac:dyDescent="0.25">
      <c r="A196" s="5">
        <f t="shared" ref="A196:A259" si="19">A195+1</f>
        <v>194</v>
      </c>
      <c r="B196" s="5">
        <f t="shared" si="15"/>
        <v>194000</v>
      </c>
      <c r="C196" s="7">
        <f t="shared" si="16"/>
        <v>24.777184290909105</v>
      </c>
      <c r="D196" s="7">
        <f t="shared" si="17"/>
        <v>114.51523520000001</v>
      </c>
      <c r="E196" s="8">
        <f t="shared" si="18"/>
        <v>57.801523519999996</v>
      </c>
    </row>
    <row r="197" spans="1:5" x14ac:dyDescent="0.25">
      <c r="A197" s="5">
        <f t="shared" si="19"/>
        <v>195</v>
      </c>
      <c r="B197" s="5">
        <f t="shared" si="15"/>
        <v>195000</v>
      </c>
      <c r="C197" s="7">
        <f t="shared" si="16"/>
        <v>24.081961818181831</v>
      </c>
      <c r="D197" s="7">
        <f t="shared" si="17"/>
        <v>114.28258000000001</v>
      </c>
      <c r="E197" s="8">
        <f t="shared" si="18"/>
        <v>57.553258000000007</v>
      </c>
    </row>
    <row r="198" spans="1:5" x14ac:dyDescent="0.25">
      <c r="A198" s="5">
        <f t="shared" si="19"/>
        <v>196</v>
      </c>
      <c r="B198" s="5">
        <f t="shared" si="15"/>
        <v>196000</v>
      </c>
      <c r="C198" s="7">
        <f t="shared" si="16"/>
        <v>23.383585745454557</v>
      </c>
      <c r="D198" s="7">
        <f t="shared" si="17"/>
        <v>114.04677120000001</v>
      </c>
      <c r="E198" s="8">
        <f t="shared" si="18"/>
        <v>57.304677120000001</v>
      </c>
    </row>
    <row r="199" spans="1:5" x14ac:dyDescent="0.25">
      <c r="A199" s="5">
        <f t="shared" si="19"/>
        <v>197</v>
      </c>
      <c r="B199" s="5">
        <f t="shared" si="15"/>
        <v>197000</v>
      </c>
      <c r="C199" s="7">
        <f t="shared" si="16"/>
        <v>22.682056072727285</v>
      </c>
      <c r="D199" s="7">
        <f t="shared" si="17"/>
        <v>113.8078088</v>
      </c>
      <c r="E199" s="8">
        <f t="shared" si="18"/>
        <v>57.05578088</v>
      </c>
    </row>
    <row r="200" spans="1:5" x14ac:dyDescent="0.25">
      <c r="A200" s="5">
        <f t="shared" si="19"/>
        <v>198</v>
      </c>
      <c r="B200" s="5">
        <f t="shared" si="15"/>
        <v>198000</v>
      </c>
      <c r="C200" s="7">
        <f t="shared" si="16"/>
        <v>21.977372800000008</v>
      </c>
      <c r="D200" s="7">
        <f t="shared" si="17"/>
        <v>113.56569280000002</v>
      </c>
      <c r="E200" s="8">
        <f t="shared" si="18"/>
        <v>56.806569280000005</v>
      </c>
    </row>
    <row r="201" spans="1:5" x14ac:dyDescent="0.25">
      <c r="A201" s="5">
        <f t="shared" si="19"/>
        <v>199</v>
      </c>
      <c r="B201" s="5">
        <f t="shared" si="15"/>
        <v>199000</v>
      </c>
      <c r="C201" s="7">
        <f t="shared" si="16"/>
        <v>21.269535927272731</v>
      </c>
      <c r="D201" s="7">
        <f t="shared" si="17"/>
        <v>113.32042320000001</v>
      </c>
      <c r="E201" s="8">
        <f t="shared" si="18"/>
        <v>56.557042320000008</v>
      </c>
    </row>
    <row r="202" spans="1:5" x14ac:dyDescent="0.25">
      <c r="A202" s="5">
        <f t="shared" si="19"/>
        <v>200</v>
      </c>
      <c r="B202" s="5">
        <f t="shared" si="15"/>
        <v>200000</v>
      </c>
      <c r="C202" s="7">
        <f t="shared" si="16"/>
        <v>20.558545454545456</v>
      </c>
      <c r="D202" s="7">
        <f t="shared" si="17"/>
        <v>113.072</v>
      </c>
      <c r="E202" s="8">
        <f t="shared" si="18"/>
        <v>56.307200000000009</v>
      </c>
    </row>
    <row r="203" spans="1:5" x14ac:dyDescent="0.25">
      <c r="A203" s="6">
        <f t="shared" si="19"/>
        <v>201</v>
      </c>
      <c r="B203" s="6">
        <f t="shared" si="15"/>
        <v>201000</v>
      </c>
      <c r="C203" s="8">
        <f>($H$4*(B203^2)/2+$H$5*B203+$H$6)*1000/$M$5</f>
        <v>20.487131047272733</v>
      </c>
      <c r="D203" s="7">
        <f t="shared" si="17"/>
        <v>112.82042320000001</v>
      </c>
      <c r="E203" s="8">
        <f t="shared" si="18"/>
        <v>56.057042320000001</v>
      </c>
    </row>
    <row r="204" spans="1:5" x14ac:dyDescent="0.25">
      <c r="A204" s="6">
        <f t="shared" si="19"/>
        <v>202</v>
      </c>
      <c r="B204" s="6">
        <f t="shared" si="15"/>
        <v>202000</v>
      </c>
      <c r="C204" s="8">
        <f t="shared" ref="C204:C267" si="20">($H$4*(B204^2)/2+$H$5*B204+$H$6)*1000/$M$5</f>
        <v>20.415401280000005</v>
      </c>
      <c r="D204" s="7">
        <f t="shared" si="17"/>
        <v>112.56569280000001</v>
      </c>
      <c r="E204" s="8">
        <f t="shared" si="18"/>
        <v>55.806569279999998</v>
      </c>
    </row>
    <row r="205" spans="1:5" x14ac:dyDescent="0.25">
      <c r="A205" s="6">
        <f t="shared" si="19"/>
        <v>203</v>
      </c>
      <c r="B205" s="6">
        <f t="shared" si="15"/>
        <v>203000</v>
      </c>
      <c r="C205" s="8">
        <f t="shared" si="20"/>
        <v>20.343356152727278</v>
      </c>
      <c r="D205" s="7">
        <f t="shared" si="17"/>
        <v>112.3078088</v>
      </c>
      <c r="E205" s="8">
        <f t="shared" si="18"/>
        <v>55.55578088</v>
      </c>
    </row>
    <row r="206" spans="1:5" x14ac:dyDescent="0.25">
      <c r="A206" s="6">
        <f t="shared" si="19"/>
        <v>204</v>
      </c>
      <c r="B206" s="6">
        <f t="shared" si="15"/>
        <v>204000</v>
      </c>
      <c r="C206" s="8">
        <f t="shared" si="20"/>
        <v>20.270995665454549</v>
      </c>
      <c r="D206" s="7">
        <f t="shared" si="17"/>
        <v>112.04677120000001</v>
      </c>
      <c r="E206" s="8">
        <f t="shared" si="18"/>
        <v>55.304677120000001</v>
      </c>
    </row>
    <row r="207" spans="1:5" x14ac:dyDescent="0.25">
      <c r="A207" s="6">
        <f t="shared" si="19"/>
        <v>205</v>
      </c>
      <c r="B207" s="6">
        <f t="shared" si="15"/>
        <v>205000</v>
      </c>
      <c r="C207" s="8">
        <f t="shared" si="20"/>
        <v>20.198319818181822</v>
      </c>
      <c r="D207" s="7">
        <f t="shared" si="17"/>
        <v>111.78258000000001</v>
      </c>
      <c r="E207" s="8">
        <f t="shared" si="18"/>
        <v>55.053258</v>
      </c>
    </row>
    <row r="208" spans="1:5" x14ac:dyDescent="0.25">
      <c r="A208" s="6">
        <f t="shared" si="19"/>
        <v>206</v>
      </c>
      <c r="B208" s="6">
        <f t="shared" si="15"/>
        <v>206000</v>
      </c>
      <c r="C208" s="8">
        <f t="shared" si="20"/>
        <v>20.125328610909097</v>
      </c>
      <c r="D208" s="7">
        <f t="shared" si="17"/>
        <v>111.51523520000002</v>
      </c>
      <c r="E208" s="8">
        <f t="shared" si="18"/>
        <v>54.801523520000003</v>
      </c>
    </row>
    <row r="209" spans="1:5" x14ac:dyDescent="0.25">
      <c r="A209" s="6">
        <f t="shared" si="19"/>
        <v>207</v>
      </c>
      <c r="B209" s="6">
        <f t="shared" si="15"/>
        <v>207000</v>
      </c>
      <c r="C209" s="8">
        <f t="shared" si="20"/>
        <v>20.05202204363637</v>
      </c>
      <c r="D209" s="7">
        <f t="shared" si="17"/>
        <v>111.24473680000001</v>
      </c>
      <c r="E209" s="8">
        <f t="shared" si="18"/>
        <v>54.549473680000006</v>
      </c>
    </row>
    <row r="210" spans="1:5" x14ac:dyDescent="0.25">
      <c r="A210" s="6">
        <f t="shared" si="19"/>
        <v>208</v>
      </c>
      <c r="B210" s="6">
        <f t="shared" si="15"/>
        <v>208000</v>
      </c>
      <c r="C210" s="8">
        <f t="shared" si="20"/>
        <v>19.978400116363645</v>
      </c>
      <c r="D210" s="7">
        <f t="shared" si="17"/>
        <v>110.9710848</v>
      </c>
      <c r="E210" s="8">
        <f t="shared" si="18"/>
        <v>54.297108479999999</v>
      </c>
    </row>
    <row r="211" spans="1:5" x14ac:dyDescent="0.25">
      <c r="A211" s="6">
        <f t="shared" si="19"/>
        <v>209</v>
      </c>
      <c r="B211" s="6">
        <f t="shared" si="15"/>
        <v>209000</v>
      </c>
      <c r="C211" s="8">
        <f t="shared" si="20"/>
        <v>19.904462829090914</v>
      </c>
      <c r="D211" s="7">
        <f t="shared" si="17"/>
        <v>110.6942792</v>
      </c>
      <c r="E211" s="8">
        <f t="shared" si="18"/>
        <v>54.044427920000004</v>
      </c>
    </row>
    <row r="212" spans="1:5" x14ac:dyDescent="0.25">
      <c r="A212" s="6">
        <f t="shared" si="19"/>
        <v>210</v>
      </c>
      <c r="B212" s="6">
        <f t="shared" si="15"/>
        <v>210000</v>
      </c>
      <c r="C212" s="8">
        <f t="shared" si="20"/>
        <v>19.830210181818188</v>
      </c>
      <c r="D212" s="7">
        <f t="shared" si="17"/>
        <v>110.41432</v>
      </c>
      <c r="E212" s="8">
        <f t="shared" si="18"/>
        <v>53.791432</v>
      </c>
    </row>
    <row r="213" spans="1:5" x14ac:dyDescent="0.25">
      <c r="A213" s="6">
        <f t="shared" si="19"/>
        <v>211</v>
      </c>
      <c r="B213" s="6">
        <f t="shared" si="15"/>
        <v>211000</v>
      </c>
      <c r="C213" s="8">
        <f t="shared" si="20"/>
        <v>19.755642174545461</v>
      </c>
      <c r="D213" s="7">
        <f t="shared" si="17"/>
        <v>110.13120720000002</v>
      </c>
      <c r="E213" s="8">
        <f t="shared" si="18"/>
        <v>53.538120720000002</v>
      </c>
    </row>
    <row r="214" spans="1:5" x14ac:dyDescent="0.25">
      <c r="A214" s="6">
        <f t="shared" si="19"/>
        <v>212</v>
      </c>
      <c r="B214" s="6">
        <f t="shared" si="15"/>
        <v>212000</v>
      </c>
      <c r="C214" s="8">
        <f t="shared" si="20"/>
        <v>19.680758807272731</v>
      </c>
      <c r="D214" s="7">
        <f t="shared" si="17"/>
        <v>109.84494080000002</v>
      </c>
      <c r="E214" s="8">
        <f t="shared" si="18"/>
        <v>53.284494079999995</v>
      </c>
    </row>
    <row r="215" spans="1:5" x14ac:dyDescent="0.25">
      <c r="A215" s="6">
        <f t="shared" si="19"/>
        <v>213</v>
      </c>
      <c r="B215" s="6">
        <f t="shared" si="15"/>
        <v>213000</v>
      </c>
      <c r="C215" s="8">
        <f t="shared" si="20"/>
        <v>19.605560080000007</v>
      </c>
      <c r="D215" s="7">
        <f t="shared" si="17"/>
        <v>109.5555208</v>
      </c>
      <c r="E215" s="8">
        <f t="shared" si="18"/>
        <v>53.03055208</v>
      </c>
    </row>
    <row r="216" spans="1:5" x14ac:dyDescent="0.25">
      <c r="A216" s="6">
        <f t="shared" si="19"/>
        <v>214</v>
      </c>
      <c r="B216" s="6">
        <f t="shared" si="15"/>
        <v>214000</v>
      </c>
      <c r="C216" s="8">
        <f t="shared" si="20"/>
        <v>19.530045992727278</v>
      </c>
      <c r="D216" s="7">
        <f t="shared" si="17"/>
        <v>109.2629472</v>
      </c>
      <c r="E216" s="8">
        <f t="shared" si="18"/>
        <v>52.776294720000003</v>
      </c>
    </row>
    <row r="217" spans="1:5" x14ac:dyDescent="0.25">
      <c r="A217" s="6">
        <f t="shared" si="19"/>
        <v>215</v>
      </c>
      <c r="B217" s="6">
        <f t="shared" si="15"/>
        <v>215000</v>
      </c>
      <c r="C217" s="8">
        <f t="shared" si="20"/>
        <v>19.45421654545455</v>
      </c>
      <c r="D217" s="7">
        <f t="shared" si="17"/>
        <v>108.96722</v>
      </c>
      <c r="E217" s="8">
        <f t="shared" si="18"/>
        <v>52.521721999999997</v>
      </c>
    </row>
    <row r="218" spans="1:5" x14ac:dyDescent="0.25">
      <c r="A218" s="6">
        <f t="shared" si="19"/>
        <v>216</v>
      </c>
      <c r="B218" s="6">
        <f t="shared" si="15"/>
        <v>216000</v>
      </c>
      <c r="C218" s="8">
        <f t="shared" si="20"/>
        <v>19.378071738181823</v>
      </c>
      <c r="D218" s="7">
        <f t="shared" si="17"/>
        <v>108.66833919999999</v>
      </c>
      <c r="E218" s="8">
        <f t="shared" si="18"/>
        <v>52.266833920000003</v>
      </c>
    </row>
    <row r="219" spans="1:5" x14ac:dyDescent="0.25">
      <c r="A219" s="6">
        <f t="shared" si="19"/>
        <v>217</v>
      </c>
      <c r="B219" s="6">
        <f t="shared" si="15"/>
        <v>217000</v>
      </c>
      <c r="C219" s="8">
        <f t="shared" si="20"/>
        <v>19.301611570909095</v>
      </c>
      <c r="D219" s="7">
        <f t="shared" si="17"/>
        <v>108.36630480000002</v>
      </c>
      <c r="E219" s="8">
        <f t="shared" si="18"/>
        <v>52.011630479999994</v>
      </c>
    </row>
    <row r="220" spans="1:5" x14ac:dyDescent="0.25">
      <c r="A220" s="6">
        <f t="shared" si="19"/>
        <v>218</v>
      </c>
      <c r="B220" s="6">
        <f t="shared" si="15"/>
        <v>218000</v>
      </c>
      <c r="C220" s="8">
        <f t="shared" si="20"/>
        <v>19.224836043636369</v>
      </c>
      <c r="D220" s="7">
        <f t="shared" si="17"/>
        <v>108.06111680000001</v>
      </c>
      <c r="E220" s="8">
        <f t="shared" si="18"/>
        <v>51.756111679999997</v>
      </c>
    </row>
    <row r="221" spans="1:5" x14ac:dyDescent="0.25">
      <c r="A221" s="6">
        <f t="shared" si="19"/>
        <v>219</v>
      </c>
      <c r="B221" s="6">
        <f t="shared" si="15"/>
        <v>219000</v>
      </c>
      <c r="C221" s="8">
        <f t="shared" si="20"/>
        <v>19.147745156363644</v>
      </c>
      <c r="D221" s="7">
        <f t="shared" si="17"/>
        <v>107.7527752</v>
      </c>
      <c r="E221" s="8">
        <f t="shared" si="18"/>
        <v>51.500277520000004</v>
      </c>
    </row>
    <row r="222" spans="1:5" x14ac:dyDescent="0.25">
      <c r="A222" s="6">
        <f t="shared" si="19"/>
        <v>220</v>
      </c>
      <c r="B222" s="6">
        <f t="shared" si="15"/>
        <v>220000</v>
      </c>
      <c r="C222" s="8">
        <f t="shared" si="20"/>
        <v>19.070338909090911</v>
      </c>
      <c r="D222" s="7">
        <f t="shared" si="17"/>
        <v>107.44128000000001</v>
      </c>
      <c r="E222" s="8">
        <f t="shared" si="18"/>
        <v>51.244128000000003</v>
      </c>
    </row>
    <row r="223" spans="1:5" x14ac:dyDescent="0.25">
      <c r="A223" s="6">
        <f t="shared" si="19"/>
        <v>221</v>
      </c>
      <c r="B223" s="6">
        <f t="shared" si="15"/>
        <v>221000</v>
      </c>
      <c r="C223" s="8">
        <f t="shared" si="20"/>
        <v>18.992617301818189</v>
      </c>
      <c r="D223" s="7">
        <f t="shared" si="17"/>
        <v>107.12663120000001</v>
      </c>
      <c r="E223" s="8">
        <f t="shared" si="18"/>
        <v>50.987663120000001</v>
      </c>
    </row>
    <row r="224" spans="1:5" x14ac:dyDescent="0.25">
      <c r="A224" s="6">
        <f t="shared" si="19"/>
        <v>222</v>
      </c>
      <c r="B224" s="6">
        <f t="shared" si="15"/>
        <v>222000</v>
      </c>
      <c r="C224" s="8">
        <f t="shared" si="20"/>
        <v>18.914580334545459</v>
      </c>
      <c r="D224" s="7">
        <f t="shared" si="17"/>
        <v>106.8088288</v>
      </c>
      <c r="E224" s="8">
        <f t="shared" si="18"/>
        <v>50.730882880000003</v>
      </c>
    </row>
    <row r="225" spans="1:5" x14ac:dyDescent="0.25">
      <c r="A225" s="6">
        <f t="shared" si="19"/>
        <v>223</v>
      </c>
      <c r="B225" s="6">
        <f t="shared" si="15"/>
        <v>223000</v>
      </c>
      <c r="C225" s="8">
        <f t="shared" si="20"/>
        <v>18.836228007272734</v>
      </c>
      <c r="D225" s="7">
        <f t="shared" si="17"/>
        <v>106.48787280000002</v>
      </c>
      <c r="E225" s="8">
        <f t="shared" si="18"/>
        <v>50.473787280000003</v>
      </c>
    </row>
    <row r="226" spans="1:5" x14ac:dyDescent="0.25">
      <c r="A226" s="6">
        <f t="shared" si="19"/>
        <v>224</v>
      </c>
      <c r="B226" s="6">
        <f t="shared" si="15"/>
        <v>224000</v>
      </c>
      <c r="C226" s="8">
        <f t="shared" si="20"/>
        <v>18.757560320000003</v>
      </c>
      <c r="D226" s="7">
        <f t="shared" si="17"/>
        <v>106.16376320000002</v>
      </c>
      <c r="E226" s="8">
        <f t="shared" si="18"/>
        <v>50.216376320000009</v>
      </c>
    </row>
    <row r="227" spans="1:5" x14ac:dyDescent="0.25">
      <c r="A227" s="6">
        <f t="shared" si="19"/>
        <v>225</v>
      </c>
      <c r="B227" s="6">
        <f t="shared" si="15"/>
        <v>225000</v>
      </c>
      <c r="C227" s="8">
        <f t="shared" si="20"/>
        <v>18.678577272727278</v>
      </c>
      <c r="D227" s="7">
        <f t="shared" si="17"/>
        <v>105.83650000000002</v>
      </c>
      <c r="E227" s="8">
        <f t="shared" si="18"/>
        <v>49.958650000000006</v>
      </c>
    </row>
    <row r="228" spans="1:5" x14ac:dyDescent="0.25">
      <c r="A228" s="6">
        <f t="shared" si="19"/>
        <v>226</v>
      </c>
      <c r="B228" s="6">
        <f t="shared" si="15"/>
        <v>226000</v>
      </c>
      <c r="C228" s="8">
        <f t="shared" si="20"/>
        <v>18.599278865454551</v>
      </c>
      <c r="D228" s="7">
        <f t="shared" si="17"/>
        <v>105.50608319999999</v>
      </c>
      <c r="E228" s="8">
        <f t="shared" si="18"/>
        <v>49.700608320000001</v>
      </c>
    </row>
    <row r="229" spans="1:5" x14ac:dyDescent="0.25">
      <c r="A229" s="6">
        <f t="shared" si="19"/>
        <v>227</v>
      </c>
      <c r="B229" s="6">
        <f t="shared" si="15"/>
        <v>227000</v>
      </c>
      <c r="C229" s="8">
        <f t="shared" si="20"/>
        <v>18.519665098181825</v>
      </c>
      <c r="D229" s="7">
        <f t="shared" si="17"/>
        <v>105.17251279999999</v>
      </c>
      <c r="E229" s="8">
        <f t="shared" si="18"/>
        <v>49.442251280000001</v>
      </c>
    </row>
    <row r="230" spans="1:5" x14ac:dyDescent="0.25">
      <c r="A230" s="6">
        <f t="shared" si="19"/>
        <v>228</v>
      </c>
      <c r="B230" s="6">
        <f t="shared" si="15"/>
        <v>228000</v>
      </c>
      <c r="C230" s="8">
        <f t="shared" si="20"/>
        <v>18.439735970909101</v>
      </c>
      <c r="D230" s="7">
        <f t="shared" si="17"/>
        <v>104.8357888</v>
      </c>
      <c r="E230" s="8">
        <f t="shared" si="18"/>
        <v>49.183578879999999</v>
      </c>
    </row>
    <row r="231" spans="1:5" x14ac:dyDescent="0.25">
      <c r="A231" s="6">
        <f t="shared" si="19"/>
        <v>229</v>
      </c>
      <c r="B231" s="6">
        <f t="shared" si="15"/>
        <v>229000</v>
      </c>
      <c r="C231" s="8">
        <f t="shared" si="20"/>
        <v>18.359491483636369</v>
      </c>
      <c r="D231" s="7">
        <f t="shared" si="17"/>
        <v>104.49591120000001</v>
      </c>
      <c r="E231" s="8">
        <f t="shared" si="18"/>
        <v>48.924591120000002</v>
      </c>
    </row>
    <row r="232" spans="1:5" x14ac:dyDescent="0.25">
      <c r="A232" s="6">
        <f t="shared" si="19"/>
        <v>230</v>
      </c>
      <c r="B232" s="6">
        <f t="shared" si="15"/>
        <v>230000</v>
      </c>
      <c r="C232" s="8">
        <f t="shared" si="20"/>
        <v>18.278931636363644</v>
      </c>
      <c r="D232" s="7">
        <f t="shared" si="17"/>
        <v>104.15288000000001</v>
      </c>
      <c r="E232" s="8">
        <f t="shared" si="18"/>
        <v>48.665287999999997</v>
      </c>
    </row>
    <row r="233" spans="1:5" x14ac:dyDescent="0.25">
      <c r="A233" s="6">
        <f t="shared" si="19"/>
        <v>231</v>
      </c>
      <c r="B233" s="6">
        <f t="shared" si="15"/>
        <v>231000</v>
      </c>
      <c r="C233" s="8">
        <f t="shared" si="20"/>
        <v>18.198056429090915</v>
      </c>
      <c r="D233" s="7">
        <f t="shared" si="17"/>
        <v>103.80669520000001</v>
      </c>
      <c r="E233" s="8">
        <f t="shared" si="18"/>
        <v>48.405669519999996</v>
      </c>
    </row>
    <row r="234" spans="1:5" x14ac:dyDescent="0.25">
      <c r="A234" s="6">
        <f t="shared" si="19"/>
        <v>232</v>
      </c>
      <c r="B234" s="6">
        <f t="shared" si="15"/>
        <v>232000</v>
      </c>
      <c r="C234" s="8">
        <f t="shared" si="20"/>
        <v>18.116865861818187</v>
      </c>
      <c r="D234" s="7">
        <f t="shared" si="17"/>
        <v>103.45735680000001</v>
      </c>
      <c r="E234" s="8">
        <f t="shared" si="18"/>
        <v>48.145735680000001</v>
      </c>
    </row>
    <row r="235" spans="1:5" x14ac:dyDescent="0.25">
      <c r="A235" s="6">
        <f t="shared" si="19"/>
        <v>233</v>
      </c>
      <c r="B235" s="6">
        <f t="shared" si="15"/>
        <v>233000</v>
      </c>
      <c r="C235" s="8">
        <f t="shared" si="20"/>
        <v>18.035359934545458</v>
      </c>
      <c r="D235" s="7">
        <f t="shared" si="17"/>
        <v>103.1048648</v>
      </c>
      <c r="E235" s="8">
        <f t="shared" si="18"/>
        <v>47.885486480000004</v>
      </c>
    </row>
    <row r="236" spans="1:5" x14ac:dyDescent="0.25">
      <c r="A236" s="6">
        <f t="shared" si="19"/>
        <v>234</v>
      </c>
      <c r="B236" s="6">
        <f t="shared" si="15"/>
        <v>234000</v>
      </c>
      <c r="C236" s="8">
        <f t="shared" si="20"/>
        <v>17.953538647272733</v>
      </c>
      <c r="D236" s="7">
        <f t="shared" si="17"/>
        <v>102.7492192</v>
      </c>
      <c r="E236" s="8">
        <f t="shared" si="18"/>
        <v>47.624921920000006</v>
      </c>
    </row>
    <row r="237" spans="1:5" x14ac:dyDescent="0.25">
      <c r="A237" s="6">
        <f t="shared" si="19"/>
        <v>235</v>
      </c>
      <c r="B237" s="6">
        <f t="shared" si="15"/>
        <v>235000</v>
      </c>
      <c r="C237" s="8">
        <f t="shared" si="20"/>
        <v>17.871402000000007</v>
      </c>
      <c r="D237" s="7">
        <f t="shared" si="17"/>
        <v>102.39042000000002</v>
      </c>
      <c r="E237" s="8">
        <f t="shared" si="18"/>
        <v>47.364041999999998</v>
      </c>
    </row>
    <row r="238" spans="1:5" x14ac:dyDescent="0.25">
      <c r="A238" s="6">
        <f t="shared" si="19"/>
        <v>236</v>
      </c>
      <c r="B238" s="6">
        <f t="shared" si="15"/>
        <v>236000</v>
      </c>
      <c r="C238" s="8">
        <f t="shared" si="20"/>
        <v>17.788949992727279</v>
      </c>
      <c r="D238" s="7">
        <f t="shared" si="17"/>
        <v>102.02846720000002</v>
      </c>
      <c r="E238" s="8">
        <f t="shared" si="18"/>
        <v>47.102846720000002</v>
      </c>
    </row>
    <row r="239" spans="1:5" x14ac:dyDescent="0.25">
      <c r="A239" s="6">
        <f t="shared" si="19"/>
        <v>237</v>
      </c>
      <c r="B239" s="6">
        <f t="shared" si="15"/>
        <v>237000</v>
      </c>
      <c r="C239" s="8">
        <f t="shared" si="20"/>
        <v>17.706182625454552</v>
      </c>
      <c r="D239" s="7">
        <f t="shared" si="17"/>
        <v>101.66336080000001</v>
      </c>
      <c r="E239" s="8">
        <f t="shared" si="18"/>
        <v>46.841336080000005</v>
      </c>
    </row>
    <row r="240" spans="1:5" x14ac:dyDescent="0.25">
      <c r="A240" s="6">
        <f t="shared" si="19"/>
        <v>238</v>
      </c>
      <c r="B240" s="6">
        <f t="shared" si="15"/>
        <v>238000</v>
      </c>
      <c r="C240" s="8">
        <f t="shared" si="20"/>
        <v>17.62309989818182</v>
      </c>
      <c r="D240" s="7">
        <f t="shared" si="17"/>
        <v>101.29510080000001</v>
      </c>
      <c r="E240" s="8">
        <f t="shared" si="18"/>
        <v>46.579510079999999</v>
      </c>
    </row>
    <row r="241" spans="1:5" x14ac:dyDescent="0.25">
      <c r="A241" s="6">
        <f t="shared" si="19"/>
        <v>239</v>
      </c>
      <c r="B241" s="6">
        <f t="shared" si="15"/>
        <v>239000</v>
      </c>
      <c r="C241" s="8">
        <f t="shared" si="20"/>
        <v>17.539701810909101</v>
      </c>
      <c r="D241" s="7">
        <f t="shared" si="17"/>
        <v>100.9236872</v>
      </c>
      <c r="E241" s="8">
        <f t="shared" si="18"/>
        <v>46.317368719999997</v>
      </c>
    </row>
    <row r="242" spans="1:5" x14ac:dyDescent="0.25">
      <c r="A242" s="6">
        <f t="shared" si="19"/>
        <v>240</v>
      </c>
      <c r="B242" s="6">
        <f t="shared" si="15"/>
        <v>240000</v>
      </c>
      <c r="C242" s="8">
        <f t="shared" si="20"/>
        <v>17.455988363636372</v>
      </c>
      <c r="D242" s="7">
        <f t="shared" si="17"/>
        <v>100.54912</v>
      </c>
      <c r="E242" s="8">
        <f t="shared" si="18"/>
        <v>46.054911999999995</v>
      </c>
    </row>
    <row r="243" spans="1:5" x14ac:dyDescent="0.25">
      <c r="A243" s="6">
        <f t="shared" si="19"/>
        <v>241</v>
      </c>
      <c r="B243" s="6">
        <f t="shared" si="15"/>
        <v>241000</v>
      </c>
      <c r="C243" s="8">
        <f t="shared" si="20"/>
        <v>17.371959556363642</v>
      </c>
      <c r="D243" s="7">
        <f t="shared" si="17"/>
        <v>100.17139920000001</v>
      </c>
      <c r="E243" s="8">
        <f t="shared" si="18"/>
        <v>45.792139920000004</v>
      </c>
    </row>
    <row r="244" spans="1:5" x14ac:dyDescent="0.25">
      <c r="A244" s="6">
        <f t="shared" si="19"/>
        <v>242</v>
      </c>
      <c r="B244" s="6">
        <f t="shared" si="15"/>
        <v>242000</v>
      </c>
      <c r="C244" s="8">
        <f t="shared" si="20"/>
        <v>17.287615389090917</v>
      </c>
      <c r="D244" s="7">
        <f t="shared" si="17"/>
        <v>99.790524800000014</v>
      </c>
      <c r="E244" s="8">
        <f t="shared" si="18"/>
        <v>45.529052479999997</v>
      </c>
    </row>
    <row r="245" spans="1:5" x14ac:dyDescent="0.25">
      <c r="A245" s="6">
        <f t="shared" si="19"/>
        <v>243</v>
      </c>
      <c r="B245" s="6">
        <f t="shared" si="15"/>
        <v>243000</v>
      </c>
      <c r="C245" s="8">
        <f t="shared" si="20"/>
        <v>17.202955861818189</v>
      </c>
      <c r="D245" s="7">
        <f t="shared" si="17"/>
        <v>99.406496799999999</v>
      </c>
      <c r="E245" s="8">
        <f t="shared" si="18"/>
        <v>45.265649679999996</v>
      </c>
    </row>
    <row r="246" spans="1:5" x14ac:dyDescent="0.25">
      <c r="A246" s="6">
        <f t="shared" si="19"/>
        <v>244</v>
      </c>
      <c r="B246" s="6">
        <f t="shared" si="15"/>
        <v>244000</v>
      </c>
      <c r="C246" s="8">
        <f t="shared" si="20"/>
        <v>17.117980974545461</v>
      </c>
      <c r="D246" s="7">
        <f t="shared" si="17"/>
        <v>99.019315200000008</v>
      </c>
      <c r="E246" s="8">
        <f t="shared" si="18"/>
        <v>45.001931519999999</v>
      </c>
    </row>
    <row r="247" spans="1:5" x14ac:dyDescent="0.25">
      <c r="A247" s="6">
        <f t="shared" si="19"/>
        <v>245</v>
      </c>
      <c r="B247" s="6">
        <f t="shared" si="15"/>
        <v>245000</v>
      </c>
      <c r="C247" s="8">
        <f t="shared" si="20"/>
        <v>17.03269072727273</v>
      </c>
      <c r="D247" s="7">
        <f t="shared" si="17"/>
        <v>98.628980000000013</v>
      </c>
      <c r="E247" s="8">
        <f t="shared" si="18"/>
        <v>44.737898000000001</v>
      </c>
    </row>
    <row r="248" spans="1:5" x14ac:dyDescent="0.25">
      <c r="A248" s="6">
        <f t="shared" si="19"/>
        <v>246</v>
      </c>
      <c r="B248" s="6">
        <f t="shared" si="15"/>
        <v>246000</v>
      </c>
      <c r="C248" s="8">
        <f t="shared" si="20"/>
        <v>16.947085120000004</v>
      </c>
      <c r="D248" s="7">
        <f t="shared" si="17"/>
        <v>98.235491199999998</v>
      </c>
      <c r="E248" s="8">
        <f t="shared" si="18"/>
        <v>44.473549120000001</v>
      </c>
    </row>
    <row r="249" spans="1:5" x14ac:dyDescent="0.25">
      <c r="A249" s="6">
        <f t="shared" si="19"/>
        <v>247</v>
      </c>
      <c r="B249" s="6">
        <f t="shared" si="15"/>
        <v>247000</v>
      </c>
      <c r="C249" s="8">
        <f t="shared" si="20"/>
        <v>16.861164152727277</v>
      </c>
      <c r="D249" s="7">
        <f t="shared" si="17"/>
        <v>97.838848800000022</v>
      </c>
      <c r="E249" s="8">
        <f t="shared" si="18"/>
        <v>44.208884879999999</v>
      </c>
    </row>
    <row r="250" spans="1:5" x14ac:dyDescent="0.25">
      <c r="A250" s="6">
        <f t="shared" si="19"/>
        <v>248</v>
      </c>
      <c r="B250" s="6">
        <f t="shared" si="15"/>
        <v>248000</v>
      </c>
      <c r="C250" s="8">
        <f t="shared" si="20"/>
        <v>16.774927825454554</v>
      </c>
      <c r="D250" s="7">
        <f t="shared" si="17"/>
        <v>97.439052800000013</v>
      </c>
      <c r="E250" s="8">
        <f t="shared" si="18"/>
        <v>43.943905279999996</v>
      </c>
    </row>
    <row r="251" spans="1:5" x14ac:dyDescent="0.25">
      <c r="A251" s="6">
        <f t="shared" si="19"/>
        <v>249</v>
      </c>
      <c r="B251" s="6">
        <f t="shared" si="15"/>
        <v>249000</v>
      </c>
      <c r="C251" s="8">
        <f t="shared" si="20"/>
        <v>16.688376138181823</v>
      </c>
      <c r="D251" s="7">
        <f t="shared" si="17"/>
        <v>97.036103200000014</v>
      </c>
      <c r="E251" s="8">
        <f t="shared" si="18"/>
        <v>43.678610319999997</v>
      </c>
    </row>
    <row r="252" spans="1:5" x14ac:dyDescent="0.25">
      <c r="A252" s="6">
        <f t="shared" si="19"/>
        <v>250</v>
      </c>
      <c r="B252" s="6">
        <f t="shared" si="15"/>
        <v>250000</v>
      </c>
      <c r="C252" s="8">
        <f t="shared" si="20"/>
        <v>16.601509090909094</v>
      </c>
      <c r="D252" s="7">
        <f t="shared" si="17"/>
        <v>96.63000000000001</v>
      </c>
      <c r="E252" s="8">
        <f t="shared" si="18"/>
        <v>43.413000000000004</v>
      </c>
    </row>
    <row r="253" spans="1:5" x14ac:dyDescent="0.25">
      <c r="A253" s="6">
        <f t="shared" si="19"/>
        <v>251</v>
      </c>
      <c r="B253" s="6">
        <f t="shared" si="15"/>
        <v>251000</v>
      </c>
      <c r="C253" s="8">
        <f t="shared" si="20"/>
        <v>16.514326683636369</v>
      </c>
      <c r="D253" s="7">
        <f t="shared" si="17"/>
        <v>96.220743200000001</v>
      </c>
      <c r="E253" s="8">
        <f t="shared" si="18"/>
        <v>43.147074320000002</v>
      </c>
    </row>
    <row r="254" spans="1:5" x14ac:dyDescent="0.25">
      <c r="A254" s="6">
        <f t="shared" si="19"/>
        <v>252</v>
      </c>
      <c r="B254" s="6">
        <f t="shared" si="15"/>
        <v>252000</v>
      </c>
      <c r="C254" s="8">
        <f t="shared" si="20"/>
        <v>16.426828916363643</v>
      </c>
      <c r="D254" s="7">
        <f t="shared" si="17"/>
        <v>95.808332800000002</v>
      </c>
      <c r="E254" s="8">
        <f t="shared" si="18"/>
        <v>42.880833279999997</v>
      </c>
    </row>
    <row r="255" spans="1:5" x14ac:dyDescent="0.25">
      <c r="A255" s="6">
        <f t="shared" si="19"/>
        <v>253</v>
      </c>
      <c r="B255" s="6">
        <f t="shared" si="15"/>
        <v>253000</v>
      </c>
      <c r="C255" s="8">
        <f t="shared" si="20"/>
        <v>16.339015789090915</v>
      </c>
      <c r="D255" s="7">
        <f t="shared" si="17"/>
        <v>95.392768800000013</v>
      </c>
      <c r="E255" s="8">
        <f t="shared" si="18"/>
        <v>42.614276879999998</v>
      </c>
    </row>
    <row r="256" spans="1:5" x14ac:dyDescent="0.25">
      <c r="A256" s="6">
        <f t="shared" si="19"/>
        <v>254</v>
      </c>
      <c r="B256" s="6">
        <f t="shared" si="15"/>
        <v>254000</v>
      </c>
      <c r="C256" s="8">
        <f t="shared" si="20"/>
        <v>16.250887301818189</v>
      </c>
      <c r="D256" s="7">
        <f t="shared" si="17"/>
        <v>94.974051200000019</v>
      </c>
      <c r="E256" s="8">
        <f t="shared" si="18"/>
        <v>42.347405119999998</v>
      </c>
    </row>
    <row r="257" spans="1:5" x14ac:dyDescent="0.25">
      <c r="A257" s="6">
        <f t="shared" si="19"/>
        <v>255</v>
      </c>
      <c r="B257" s="6">
        <f t="shared" si="15"/>
        <v>255000</v>
      </c>
      <c r="C257" s="8">
        <f t="shared" si="20"/>
        <v>16.16244345454546</v>
      </c>
      <c r="D257" s="7">
        <f t="shared" si="17"/>
        <v>94.552180000000007</v>
      </c>
      <c r="E257" s="8">
        <f t="shared" si="18"/>
        <v>42.080218000000002</v>
      </c>
    </row>
    <row r="258" spans="1:5" x14ac:dyDescent="0.25">
      <c r="A258" s="6">
        <f t="shared" si="19"/>
        <v>256</v>
      </c>
      <c r="B258" s="6">
        <f t="shared" si="15"/>
        <v>256000</v>
      </c>
      <c r="C258" s="8">
        <f t="shared" si="20"/>
        <v>16.073684247272734</v>
      </c>
      <c r="D258" s="7">
        <f t="shared" si="17"/>
        <v>94.127155200000004</v>
      </c>
      <c r="E258" s="8">
        <f t="shared" si="18"/>
        <v>41.812715519999998</v>
      </c>
    </row>
    <row r="259" spans="1:5" x14ac:dyDescent="0.25">
      <c r="A259" s="6">
        <f t="shared" si="19"/>
        <v>257</v>
      </c>
      <c r="B259" s="6">
        <f t="shared" ref="B259:B322" si="21">A259*1000</f>
        <v>257000</v>
      </c>
      <c r="C259" s="8">
        <f t="shared" si="20"/>
        <v>15.984609680000007</v>
      </c>
      <c r="D259" s="7">
        <f t="shared" ref="D259:D322" si="22">($H$1*B259^2/2-($J$4/($M$1+$M$2)+($M$1+$M$2)*$H$1/2)*B259+$J$4)*1000/$M$5</f>
        <v>93.698976799999997</v>
      </c>
      <c r="E259" s="8">
        <f t="shared" ref="E259:E322" si="23">($H$4*B259^2/2-($J$4/($M$1+$M$2)+($M$1+$M$2)*$H$4/2)*B259+$J$4)*1000/$M$5</f>
        <v>41.544897679999998</v>
      </c>
    </row>
    <row r="260" spans="1:5" x14ac:dyDescent="0.25">
      <c r="A260" s="6">
        <f t="shared" ref="A260:A323" si="24">A259+1</f>
        <v>258</v>
      </c>
      <c r="B260" s="6">
        <f t="shared" si="21"/>
        <v>258000</v>
      </c>
      <c r="C260" s="8">
        <f t="shared" si="20"/>
        <v>15.895219752727279</v>
      </c>
      <c r="D260" s="7">
        <f t="shared" si="22"/>
        <v>93.267644800000014</v>
      </c>
      <c r="E260" s="8">
        <f t="shared" si="23"/>
        <v>41.27676447999999</v>
      </c>
    </row>
    <row r="261" spans="1:5" x14ac:dyDescent="0.25">
      <c r="A261" s="6">
        <f t="shared" si="24"/>
        <v>259</v>
      </c>
      <c r="B261" s="6">
        <f t="shared" si="21"/>
        <v>259000</v>
      </c>
      <c r="C261" s="8">
        <f t="shared" si="20"/>
        <v>15.805514465454548</v>
      </c>
      <c r="D261" s="7">
        <f t="shared" si="22"/>
        <v>92.833159200000011</v>
      </c>
      <c r="E261" s="8">
        <f t="shared" si="23"/>
        <v>41.008315919999994</v>
      </c>
    </row>
    <row r="262" spans="1:5" x14ac:dyDescent="0.25">
      <c r="A262" s="6">
        <f t="shared" si="24"/>
        <v>260</v>
      </c>
      <c r="B262" s="6">
        <f t="shared" si="21"/>
        <v>260000</v>
      </c>
      <c r="C262" s="8">
        <f t="shared" si="20"/>
        <v>15.715493818181823</v>
      </c>
      <c r="D262" s="7">
        <f t="shared" si="22"/>
        <v>92.395520000000019</v>
      </c>
      <c r="E262" s="8">
        <f t="shared" si="23"/>
        <v>40.739552000000003</v>
      </c>
    </row>
    <row r="263" spans="1:5" x14ac:dyDescent="0.25">
      <c r="A263" s="6">
        <f t="shared" si="24"/>
        <v>261</v>
      </c>
      <c r="B263" s="6">
        <f t="shared" si="21"/>
        <v>261000</v>
      </c>
      <c r="C263" s="8">
        <f t="shared" si="20"/>
        <v>15.625157810909096</v>
      </c>
      <c r="D263" s="7">
        <f t="shared" si="22"/>
        <v>91.954727200000022</v>
      </c>
      <c r="E263" s="8">
        <f t="shared" si="23"/>
        <v>40.470472720000004</v>
      </c>
    </row>
    <row r="264" spans="1:5" x14ac:dyDescent="0.25">
      <c r="A264" s="6">
        <f t="shared" si="24"/>
        <v>262</v>
      </c>
      <c r="B264" s="6">
        <f t="shared" si="21"/>
        <v>262000</v>
      </c>
      <c r="C264" s="8">
        <f t="shared" si="20"/>
        <v>15.534506443636371</v>
      </c>
      <c r="D264" s="7">
        <f t="shared" si="22"/>
        <v>91.510780800000006</v>
      </c>
      <c r="E264" s="8">
        <f t="shared" si="23"/>
        <v>40.201078079999995</v>
      </c>
    </row>
    <row r="265" spans="1:5" x14ac:dyDescent="0.25">
      <c r="A265" s="6">
        <f t="shared" si="24"/>
        <v>263</v>
      </c>
      <c r="B265" s="6">
        <f t="shared" si="21"/>
        <v>263000</v>
      </c>
      <c r="C265" s="8">
        <f t="shared" si="20"/>
        <v>15.443539716363643</v>
      </c>
      <c r="D265" s="7">
        <f t="shared" si="22"/>
        <v>91.063680800000014</v>
      </c>
      <c r="E265" s="8">
        <f t="shared" si="23"/>
        <v>39.931368079999999</v>
      </c>
    </row>
    <row r="266" spans="1:5" x14ac:dyDescent="0.25">
      <c r="A266" s="6">
        <f t="shared" si="24"/>
        <v>264</v>
      </c>
      <c r="B266" s="6">
        <f t="shared" si="21"/>
        <v>264000</v>
      </c>
      <c r="C266" s="8">
        <f t="shared" si="20"/>
        <v>15.352257629090916</v>
      </c>
      <c r="D266" s="7">
        <f t="shared" si="22"/>
        <v>90.613427200000004</v>
      </c>
      <c r="E266" s="8">
        <f t="shared" si="23"/>
        <v>39.661342720000007</v>
      </c>
    </row>
    <row r="267" spans="1:5" x14ac:dyDescent="0.25">
      <c r="A267" s="6">
        <f t="shared" si="24"/>
        <v>265</v>
      </c>
      <c r="B267" s="6">
        <f t="shared" si="21"/>
        <v>265000</v>
      </c>
      <c r="C267" s="8">
        <f t="shared" si="20"/>
        <v>15.260660181818187</v>
      </c>
      <c r="D267" s="7">
        <f t="shared" si="22"/>
        <v>90.160020000000017</v>
      </c>
      <c r="E267" s="8">
        <f t="shared" si="23"/>
        <v>39.391002000000007</v>
      </c>
    </row>
    <row r="268" spans="1:5" x14ac:dyDescent="0.25">
      <c r="A268" s="6">
        <f t="shared" si="24"/>
        <v>266</v>
      </c>
      <c r="B268" s="6">
        <f t="shared" si="21"/>
        <v>266000</v>
      </c>
      <c r="C268" s="8">
        <f t="shared" ref="C268:C331" si="25">($H$4*(B268^2)/2+$H$5*B268+$H$6)*1000/$M$5</f>
        <v>15.168747374545459</v>
      </c>
      <c r="D268" s="7">
        <f t="shared" si="22"/>
        <v>89.703459200000012</v>
      </c>
      <c r="E268" s="8">
        <f t="shared" si="23"/>
        <v>39.120345920000005</v>
      </c>
    </row>
    <row r="269" spans="1:5" x14ac:dyDescent="0.25">
      <c r="A269" s="6">
        <f t="shared" si="24"/>
        <v>267</v>
      </c>
      <c r="B269" s="6">
        <f t="shared" si="21"/>
        <v>267000</v>
      </c>
      <c r="C269" s="8">
        <f t="shared" si="25"/>
        <v>15.076519207272733</v>
      </c>
      <c r="D269" s="7">
        <f t="shared" si="22"/>
        <v>89.243744800000002</v>
      </c>
      <c r="E269" s="8">
        <f t="shared" si="23"/>
        <v>38.849374480000002</v>
      </c>
    </row>
    <row r="270" spans="1:5" x14ac:dyDescent="0.25">
      <c r="A270" s="6">
        <f t="shared" si="24"/>
        <v>268</v>
      </c>
      <c r="B270" s="6">
        <f t="shared" si="21"/>
        <v>268000</v>
      </c>
      <c r="C270" s="8">
        <f t="shared" si="25"/>
        <v>14.983975680000006</v>
      </c>
      <c r="D270" s="7">
        <f t="shared" si="22"/>
        <v>88.780876800000001</v>
      </c>
      <c r="E270" s="8">
        <f t="shared" si="23"/>
        <v>38.578087679999996</v>
      </c>
    </row>
    <row r="271" spans="1:5" x14ac:dyDescent="0.25">
      <c r="A271" s="6">
        <f t="shared" si="24"/>
        <v>269</v>
      </c>
      <c r="B271" s="6">
        <f t="shared" si="21"/>
        <v>269000</v>
      </c>
      <c r="C271" s="8">
        <f t="shared" si="25"/>
        <v>14.891116792727281</v>
      </c>
      <c r="D271" s="7">
        <f t="shared" si="22"/>
        <v>88.314855200000011</v>
      </c>
      <c r="E271" s="8">
        <f t="shared" si="23"/>
        <v>38.306485520000003</v>
      </c>
    </row>
    <row r="272" spans="1:5" x14ac:dyDescent="0.25">
      <c r="A272" s="6">
        <f t="shared" si="24"/>
        <v>270</v>
      </c>
      <c r="B272" s="6">
        <f t="shared" si="21"/>
        <v>270000</v>
      </c>
      <c r="C272" s="8">
        <f t="shared" si="25"/>
        <v>14.797942545454552</v>
      </c>
      <c r="D272" s="7">
        <f t="shared" si="22"/>
        <v>87.845680000000016</v>
      </c>
      <c r="E272" s="8">
        <f t="shared" si="23"/>
        <v>38.034568</v>
      </c>
    </row>
    <row r="273" spans="1:5" x14ac:dyDescent="0.25">
      <c r="A273" s="6">
        <f t="shared" si="24"/>
        <v>271</v>
      </c>
      <c r="B273" s="6">
        <f t="shared" si="21"/>
        <v>271000</v>
      </c>
      <c r="C273" s="8">
        <f t="shared" si="25"/>
        <v>14.704452938181824</v>
      </c>
      <c r="D273" s="7">
        <f t="shared" si="22"/>
        <v>87.373351200000002</v>
      </c>
      <c r="E273" s="8">
        <f t="shared" si="23"/>
        <v>37.762335119999996</v>
      </c>
    </row>
    <row r="274" spans="1:5" x14ac:dyDescent="0.25">
      <c r="A274" s="6">
        <f t="shared" si="24"/>
        <v>272</v>
      </c>
      <c r="B274" s="6">
        <f t="shared" si="21"/>
        <v>272000</v>
      </c>
      <c r="C274" s="8">
        <f t="shared" si="25"/>
        <v>14.610647970909097</v>
      </c>
      <c r="D274" s="7">
        <f t="shared" si="22"/>
        <v>86.897868800000012</v>
      </c>
      <c r="E274" s="8">
        <f t="shared" si="23"/>
        <v>37.489786879999997</v>
      </c>
    </row>
    <row r="275" spans="1:5" x14ac:dyDescent="0.25">
      <c r="A275" s="6">
        <f t="shared" si="24"/>
        <v>273</v>
      </c>
      <c r="B275" s="6">
        <f t="shared" si="21"/>
        <v>273000</v>
      </c>
      <c r="C275" s="8">
        <f t="shared" si="25"/>
        <v>14.516527643636371</v>
      </c>
      <c r="D275" s="7">
        <f t="shared" si="22"/>
        <v>86.419232800000003</v>
      </c>
      <c r="E275" s="8">
        <f t="shared" si="23"/>
        <v>37.216923280000003</v>
      </c>
    </row>
    <row r="276" spans="1:5" x14ac:dyDescent="0.25">
      <c r="A276" s="6">
        <f t="shared" si="24"/>
        <v>274</v>
      </c>
      <c r="B276" s="6">
        <f t="shared" si="21"/>
        <v>274000</v>
      </c>
      <c r="C276" s="8">
        <f t="shared" si="25"/>
        <v>14.422091956363641</v>
      </c>
      <c r="D276" s="7">
        <f t="shared" si="22"/>
        <v>85.937443200000004</v>
      </c>
      <c r="E276" s="8">
        <f t="shared" si="23"/>
        <v>36.943744320000008</v>
      </c>
    </row>
    <row r="277" spans="1:5" x14ac:dyDescent="0.25">
      <c r="A277" s="6">
        <f t="shared" si="24"/>
        <v>275</v>
      </c>
      <c r="B277" s="6">
        <f t="shared" si="21"/>
        <v>275000</v>
      </c>
      <c r="C277" s="8">
        <f t="shared" si="25"/>
        <v>14.327340909090916</v>
      </c>
      <c r="D277" s="7">
        <f t="shared" si="22"/>
        <v>85.452500000000015</v>
      </c>
      <c r="E277" s="8">
        <f t="shared" si="23"/>
        <v>36.670250000000003</v>
      </c>
    </row>
    <row r="278" spans="1:5" x14ac:dyDescent="0.25">
      <c r="A278" s="6">
        <f t="shared" si="24"/>
        <v>276</v>
      </c>
      <c r="B278" s="6">
        <f t="shared" si="21"/>
        <v>276000</v>
      </c>
      <c r="C278" s="8">
        <f t="shared" si="25"/>
        <v>14.232274501818187</v>
      </c>
      <c r="D278" s="7">
        <f t="shared" si="22"/>
        <v>84.964403200000007</v>
      </c>
      <c r="E278" s="8">
        <f t="shared" si="23"/>
        <v>36.396440320000004</v>
      </c>
    </row>
    <row r="279" spans="1:5" x14ac:dyDescent="0.25">
      <c r="A279" s="6">
        <f t="shared" si="24"/>
        <v>277</v>
      </c>
      <c r="B279" s="6">
        <f t="shared" si="21"/>
        <v>277000</v>
      </c>
      <c r="C279" s="8">
        <f t="shared" si="25"/>
        <v>14.13689273454546</v>
      </c>
      <c r="D279" s="7">
        <f t="shared" si="22"/>
        <v>84.473152800000008</v>
      </c>
      <c r="E279" s="8">
        <f t="shared" si="23"/>
        <v>36.122315279999995</v>
      </c>
    </row>
    <row r="280" spans="1:5" x14ac:dyDescent="0.25">
      <c r="A280" s="6">
        <f t="shared" si="24"/>
        <v>278</v>
      </c>
      <c r="B280" s="6">
        <f t="shared" si="21"/>
        <v>278000</v>
      </c>
      <c r="C280" s="8">
        <f t="shared" si="25"/>
        <v>14.041195607272734</v>
      </c>
      <c r="D280" s="7">
        <f t="shared" si="22"/>
        <v>83.978748800000005</v>
      </c>
      <c r="E280" s="8">
        <f t="shared" si="23"/>
        <v>35.847874879999992</v>
      </c>
    </row>
    <row r="281" spans="1:5" x14ac:dyDescent="0.25">
      <c r="A281" s="6">
        <f t="shared" si="24"/>
        <v>279</v>
      </c>
      <c r="B281" s="6">
        <f t="shared" si="21"/>
        <v>279000</v>
      </c>
      <c r="C281" s="8">
        <f t="shared" si="25"/>
        <v>13.945183120000005</v>
      </c>
      <c r="D281" s="7">
        <f t="shared" si="22"/>
        <v>83.481191200000012</v>
      </c>
      <c r="E281" s="8">
        <f t="shared" si="23"/>
        <v>35.573119119999987</v>
      </c>
    </row>
    <row r="282" spans="1:5" x14ac:dyDescent="0.25">
      <c r="A282" s="6">
        <f t="shared" si="24"/>
        <v>280</v>
      </c>
      <c r="B282" s="6">
        <f t="shared" si="21"/>
        <v>280000</v>
      </c>
      <c r="C282" s="8">
        <f t="shared" si="25"/>
        <v>13.848855272727279</v>
      </c>
      <c r="D282" s="7">
        <f t="shared" si="22"/>
        <v>82.98048</v>
      </c>
      <c r="E282" s="8">
        <f t="shared" si="23"/>
        <v>35.298047999999994</v>
      </c>
    </row>
    <row r="283" spans="1:5" x14ac:dyDescent="0.25">
      <c r="A283" s="6">
        <f t="shared" si="24"/>
        <v>281</v>
      </c>
      <c r="B283" s="6">
        <f t="shared" si="21"/>
        <v>281000</v>
      </c>
      <c r="C283" s="8">
        <f t="shared" si="25"/>
        <v>13.752212065454552</v>
      </c>
      <c r="D283" s="7">
        <f t="shared" si="22"/>
        <v>82.476615199999983</v>
      </c>
      <c r="E283" s="8">
        <f t="shared" si="23"/>
        <v>35.02266152</v>
      </c>
    </row>
    <row r="284" spans="1:5" x14ac:dyDescent="0.25">
      <c r="A284" s="6">
        <f t="shared" si="24"/>
        <v>282</v>
      </c>
      <c r="B284" s="6">
        <f t="shared" si="21"/>
        <v>282000</v>
      </c>
      <c r="C284" s="8">
        <f t="shared" si="25"/>
        <v>13.655253498181825</v>
      </c>
      <c r="D284" s="7">
        <f t="shared" si="22"/>
        <v>81.969596800000019</v>
      </c>
      <c r="E284" s="8">
        <f t="shared" si="23"/>
        <v>34.746959679999996</v>
      </c>
    </row>
    <row r="285" spans="1:5" x14ac:dyDescent="0.25">
      <c r="A285" s="6">
        <f t="shared" si="24"/>
        <v>283</v>
      </c>
      <c r="B285" s="6">
        <f t="shared" si="21"/>
        <v>283000</v>
      </c>
      <c r="C285" s="8">
        <f t="shared" si="25"/>
        <v>13.557979570909097</v>
      </c>
      <c r="D285" s="7">
        <f t="shared" si="22"/>
        <v>81.459424799999994</v>
      </c>
      <c r="E285" s="8">
        <f t="shared" si="23"/>
        <v>34.470942480000005</v>
      </c>
    </row>
    <row r="286" spans="1:5" x14ac:dyDescent="0.25">
      <c r="A286" s="6">
        <f t="shared" si="24"/>
        <v>284</v>
      </c>
      <c r="B286" s="6">
        <f t="shared" si="21"/>
        <v>284000</v>
      </c>
      <c r="C286" s="8">
        <f t="shared" si="25"/>
        <v>13.460390283636372</v>
      </c>
      <c r="D286" s="7">
        <f t="shared" si="22"/>
        <v>80.94609920000002</v>
      </c>
      <c r="E286" s="8">
        <f t="shared" si="23"/>
        <v>34.194609919999998</v>
      </c>
    </row>
    <row r="287" spans="1:5" x14ac:dyDescent="0.25">
      <c r="A287" s="6">
        <f t="shared" si="24"/>
        <v>285</v>
      </c>
      <c r="B287" s="6">
        <f t="shared" si="21"/>
        <v>285000</v>
      </c>
      <c r="C287" s="8">
        <f t="shared" si="25"/>
        <v>13.362485636363644</v>
      </c>
      <c r="D287" s="7">
        <f t="shared" si="22"/>
        <v>80.42962</v>
      </c>
      <c r="E287" s="8">
        <f t="shared" si="23"/>
        <v>33.917961999999989</v>
      </c>
    </row>
    <row r="288" spans="1:5" x14ac:dyDescent="0.25">
      <c r="A288" s="6">
        <f t="shared" si="24"/>
        <v>286</v>
      </c>
      <c r="B288" s="6">
        <f t="shared" si="21"/>
        <v>286000</v>
      </c>
      <c r="C288" s="8">
        <f t="shared" si="25"/>
        <v>13.264265629090916</v>
      </c>
      <c r="D288" s="7">
        <f t="shared" si="22"/>
        <v>79.909987200000018</v>
      </c>
      <c r="E288" s="8">
        <f t="shared" si="23"/>
        <v>33.640998719999992</v>
      </c>
    </row>
    <row r="289" spans="1:5" x14ac:dyDescent="0.25">
      <c r="A289" s="6">
        <f t="shared" si="24"/>
        <v>287</v>
      </c>
      <c r="B289" s="6">
        <f t="shared" si="21"/>
        <v>287000</v>
      </c>
      <c r="C289" s="8">
        <f t="shared" si="25"/>
        <v>13.165730261818187</v>
      </c>
      <c r="D289" s="7">
        <f t="shared" si="22"/>
        <v>79.387200800000016</v>
      </c>
      <c r="E289" s="8">
        <f t="shared" si="23"/>
        <v>33.363720079999993</v>
      </c>
    </row>
    <row r="290" spans="1:5" x14ac:dyDescent="0.25">
      <c r="A290" s="6">
        <f t="shared" si="24"/>
        <v>288</v>
      </c>
      <c r="B290" s="6">
        <f t="shared" si="21"/>
        <v>288000</v>
      </c>
      <c r="C290" s="8">
        <f t="shared" si="25"/>
        <v>13.066879534545462</v>
      </c>
      <c r="D290" s="7">
        <f t="shared" si="22"/>
        <v>78.861260799999997</v>
      </c>
      <c r="E290" s="8">
        <f t="shared" si="23"/>
        <v>33.08612608</v>
      </c>
    </row>
    <row r="291" spans="1:5" x14ac:dyDescent="0.25">
      <c r="A291" s="6">
        <f t="shared" si="24"/>
        <v>289</v>
      </c>
      <c r="B291" s="6">
        <f t="shared" si="21"/>
        <v>289000</v>
      </c>
      <c r="C291" s="8">
        <f t="shared" si="25"/>
        <v>12.967713447272732</v>
      </c>
      <c r="D291" s="7">
        <f t="shared" si="22"/>
        <v>78.332167200000001</v>
      </c>
      <c r="E291" s="8">
        <f t="shared" si="23"/>
        <v>32.808216720000004</v>
      </c>
    </row>
    <row r="292" spans="1:5" x14ac:dyDescent="0.25">
      <c r="A292" s="6">
        <f t="shared" si="24"/>
        <v>290</v>
      </c>
      <c r="B292" s="6">
        <f t="shared" si="21"/>
        <v>290000</v>
      </c>
      <c r="C292" s="8">
        <f t="shared" si="25"/>
        <v>12.868232000000008</v>
      </c>
      <c r="D292" s="7">
        <f t="shared" si="22"/>
        <v>77.79992</v>
      </c>
      <c r="E292" s="8">
        <f t="shared" si="23"/>
        <v>32.529991999999993</v>
      </c>
    </row>
    <row r="293" spans="1:5" x14ac:dyDescent="0.25">
      <c r="A293" s="6">
        <f t="shared" si="24"/>
        <v>291</v>
      </c>
      <c r="B293" s="6">
        <f t="shared" si="21"/>
        <v>291000</v>
      </c>
      <c r="C293" s="8">
        <f t="shared" si="25"/>
        <v>12.76843519272728</v>
      </c>
      <c r="D293" s="7">
        <f t="shared" si="22"/>
        <v>77.264519199999995</v>
      </c>
      <c r="E293" s="8">
        <f t="shared" si="23"/>
        <v>32.251451919999994</v>
      </c>
    </row>
    <row r="294" spans="1:5" x14ac:dyDescent="0.25">
      <c r="A294" s="6">
        <f t="shared" si="24"/>
        <v>292</v>
      </c>
      <c r="B294" s="6">
        <f t="shared" si="21"/>
        <v>292000</v>
      </c>
      <c r="C294" s="8">
        <f t="shared" si="25"/>
        <v>12.668323025454551</v>
      </c>
      <c r="D294" s="7">
        <f t="shared" si="22"/>
        <v>76.725964800000014</v>
      </c>
      <c r="E294" s="8">
        <f t="shared" si="23"/>
        <v>31.972596479999996</v>
      </c>
    </row>
    <row r="295" spans="1:5" x14ac:dyDescent="0.25">
      <c r="A295" s="6">
        <f t="shared" si="24"/>
        <v>293</v>
      </c>
      <c r="B295" s="6">
        <f t="shared" si="21"/>
        <v>293000</v>
      </c>
      <c r="C295" s="8">
        <f t="shared" si="25"/>
        <v>12.567895498181825</v>
      </c>
      <c r="D295" s="7">
        <f t="shared" si="22"/>
        <v>76.1842568</v>
      </c>
      <c r="E295" s="8">
        <f t="shared" si="23"/>
        <v>31.693425679999997</v>
      </c>
    </row>
    <row r="296" spans="1:5" x14ac:dyDescent="0.25">
      <c r="A296" s="6">
        <f t="shared" si="24"/>
        <v>294</v>
      </c>
      <c r="B296" s="6">
        <f t="shared" si="21"/>
        <v>294000</v>
      </c>
      <c r="C296" s="8">
        <f t="shared" si="25"/>
        <v>12.467152610909094</v>
      </c>
      <c r="D296" s="7">
        <f t="shared" si="22"/>
        <v>75.63939520000001</v>
      </c>
      <c r="E296" s="8">
        <f t="shared" si="23"/>
        <v>31.413939520000003</v>
      </c>
    </row>
    <row r="297" spans="1:5" x14ac:dyDescent="0.25">
      <c r="A297" s="6">
        <f t="shared" si="24"/>
        <v>295</v>
      </c>
      <c r="B297" s="6">
        <f t="shared" si="21"/>
        <v>295000</v>
      </c>
      <c r="C297" s="8">
        <f t="shared" si="25"/>
        <v>12.366094363636369</v>
      </c>
      <c r="D297" s="7">
        <f t="shared" si="22"/>
        <v>75.091380000000001</v>
      </c>
      <c r="E297" s="8">
        <f t="shared" si="23"/>
        <v>31.134137999999997</v>
      </c>
    </row>
    <row r="298" spans="1:5" x14ac:dyDescent="0.25">
      <c r="A298" s="6">
        <f t="shared" si="24"/>
        <v>296</v>
      </c>
      <c r="B298" s="6">
        <f t="shared" si="21"/>
        <v>296000</v>
      </c>
      <c r="C298" s="8">
        <f t="shared" si="25"/>
        <v>12.264720756363641</v>
      </c>
      <c r="D298" s="7">
        <f t="shared" si="22"/>
        <v>74.540211200000016</v>
      </c>
      <c r="E298" s="8">
        <f t="shared" si="23"/>
        <v>30.854021119999992</v>
      </c>
    </row>
    <row r="299" spans="1:5" x14ac:dyDescent="0.25">
      <c r="A299" s="6">
        <f t="shared" si="24"/>
        <v>297</v>
      </c>
      <c r="B299" s="6">
        <f t="shared" si="21"/>
        <v>297000</v>
      </c>
      <c r="C299" s="8">
        <f t="shared" si="25"/>
        <v>12.163031789090915</v>
      </c>
      <c r="D299" s="7">
        <f t="shared" si="22"/>
        <v>73.985888800000012</v>
      </c>
      <c r="E299" s="8">
        <f t="shared" si="23"/>
        <v>30.573588879999999</v>
      </c>
    </row>
    <row r="300" spans="1:5" x14ac:dyDescent="0.25">
      <c r="A300" s="6">
        <f t="shared" si="24"/>
        <v>298</v>
      </c>
      <c r="B300" s="6">
        <f t="shared" si="21"/>
        <v>298000</v>
      </c>
      <c r="C300" s="8">
        <f t="shared" si="25"/>
        <v>12.061027461818188</v>
      </c>
      <c r="D300" s="7">
        <f t="shared" si="22"/>
        <v>73.428412800000018</v>
      </c>
      <c r="E300" s="8">
        <f t="shared" si="23"/>
        <v>30.292841279999994</v>
      </c>
    </row>
    <row r="301" spans="1:5" x14ac:dyDescent="0.25">
      <c r="A301" s="6">
        <f t="shared" si="24"/>
        <v>299</v>
      </c>
      <c r="B301" s="6">
        <f t="shared" si="21"/>
        <v>299000</v>
      </c>
      <c r="C301" s="8">
        <f t="shared" si="25"/>
        <v>11.958707774545458</v>
      </c>
      <c r="D301" s="7">
        <f t="shared" si="22"/>
        <v>72.867783200000005</v>
      </c>
      <c r="E301" s="8">
        <f t="shared" si="23"/>
        <v>30.011778319999991</v>
      </c>
    </row>
    <row r="302" spans="1:5" x14ac:dyDescent="0.25">
      <c r="A302" s="6">
        <f t="shared" si="24"/>
        <v>300</v>
      </c>
      <c r="B302" s="6">
        <f t="shared" si="21"/>
        <v>300000</v>
      </c>
      <c r="C302" s="8">
        <f t="shared" si="25"/>
        <v>11.856072727272732</v>
      </c>
      <c r="D302" s="7">
        <f t="shared" si="22"/>
        <v>72.304000000000016</v>
      </c>
      <c r="E302" s="8">
        <f t="shared" si="23"/>
        <v>29.730400000000003</v>
      </c>
    </row>
    <row r="303" spans="1:5" x14ac:dyDescent="0.25">
      <c r="A303" s="6">
        <f t="shared" si="24"/>
        <v>301</v>
      </c>
      <c r="B303" s="6">
        <f t="shared" si="21"/>
        <v>301000</v>
      </c>
      <c r="C303" s="8">
        <f t="shared" si="25"/>
        <v>11.753122320000006</v>
      </c>
      <c r="D303" s="7">
        <f t="shared" si="22"/>
        <v>71.737063199999994</v>
      </c>
      <c r="E303" s="8">
        <f t="shared" si="23"/>
        <v>29.448706319999996</v>
      </c>
    </row>
    <row r="304" spans="1:5" x14ac:dyDescent="0.25">
      <c r="A304" s="6">
        <f t="shared" si="24"/>
        <v>302</v>
      </c>
      <c r="B304" s="6">
        <f t="shared" si="21"/>
        <v>302000</v>
      </c>
      <c r="C304" s="8">
        <f t="shared" si="25"/>
        <v>11.649856552727279</v>
      </c>
      <c r="D304" s="7">
        <f t="shared" si="22"/>
        <v>71.166972800000011</v>
      </c>
      <c r="E304" s="8">
        <f t="shared" si="23"/>
        <v>29.166697280000005</v>
      </c>
    </row>
    <row r="305" spans="1:5" x14ac:dyDescent="0.25">
      <c r="A305" s="6">
        <f t="shared" si="24"/>
        <v>303</v>
      </c>
      <c r="B305" s="6">
        <f t="shared" si="21"/>
        <v>303000</v>
      </c>
      <c r="C305" s="8">
        <f t="shared" si="25"/>
        <v>11.546275425454549</v>
      </c>
      <c r="D305" s="7">
        <f t="shared" si="22"/>
        <v>70.593728800000008</v>
      </c>
      <c r="E305" s="8">
        <f t="shared" si="23"/>
        <v>28.884372880000004</v>
      </c>
    </row>
    <row r="306" spans="1:5" x14ac:dyDescent="0.25">
      <c r="A306" s="6">
        <f t="shared" si="24"/>
        <v>304</v>
      </c>
      <c r="B306" s="6">
        <f t="shared" si="21"/>
        <v>304000</v>
      </c>
      <c r="C306" s="8">
        <f t="shared" si="25"/>
        <v>11.442378938181827</v>
      </c>
      <c r="D306" s="7">
        <f t="shared" si="22"/>
        <v>70.017331200000015</v>
      </c>
      <c r="E306" s="8">
        <f t="shared" si="23"/>
        <v>28.601733119999995</v>
      </c>
    </row>
    <row r="307" spans="1:5" x14ac:dyDescent="0.25">
      <c r="A307" s="6">
        <f t="shared" si="24"/>
        <v>305</v>
      </c>
      <c r="B307" s="6">
        <f t="shared" si="21"/>
        <v>305000</v>
      </c>
      <c r="C307" s="8">
        <f t="shared" si="25"/>
        <v>11.338167090909096</v>
      </c>
      <c r="D307" s="7">
        <f t="shared" si="22"/>
        <v>69.437780000000004</v>
      </c>
      <c r="E307" s="8">
        <f t="shared" si="23"/>
        <v>28.318778000000002</v>
      </c>
    </row>
    <row r="308" spans="1:5" x14ac:dyDescent="0.25">
      <c r="A308" s="6">
        <f t="shared" si="24"/>
        <v>306</v>
      </c>
      <c r="B308" s="6">
        <f t="shared" si="21"/>
        <v>306000</v>
      </c>
      <c r="C308" s="8">
        <f t="shared" si="25"/>
        <v>11.233639883636373</v>
      </c>
      <c r="D308" s="7">
        <f t="shared" si="22"/>
        <v>68.855075199999987</v>
      </c>
      <c r="E308" s="8">
        <f t="shared" si="23"/>
        <v>28.035507520000003</v>
      </c>
    </row>
    <row r="309" spans="1:5" x14ac:dyDescent="0.25">
      <c r="A309" s="6">
        <f t="shared" si="24"/>
        <v>307</v>
      </c>
      <c r="B309" s="6">
        <f t="shared" si="21"/>
        <v>307000</v>
      </c>
      <c r="C309" s="8">
        <f t="shared" si="25"/>
        <v>11.128797316363643</v>
      </c>
      <c r="D309" s="7">
        <f t="shared" si="22"/>
        <v>68.269216800000009</v>
      </c>
      <c r="E309" s="8">
        <f t="shared" si="23"/>
        <v>27.751921680000006</v>
      </c>
    </row>
    <row r="310" spans="1:5" x14ac:dyDescent="0.25">
      <c r="A310" s="6">
        <f t="shared" si="24"/>
        <v>308</v>
      </c>
      <c r="B310" s="6">
        <f t="shared" si="21"/>
        <v>308000</v>
      </c>
      <c r="C310" s="8">
        <f t="shared" si="25"/>
        <v>11.023639389090915</v>
      </c>
      <c r="D310" s="7">
        <f t="shared" si="22"/>
        <v>67.680204799999998</v>
      </c>
      <c r="E310" s="8">
        <f t="shared" si="23"/>
        <v>27.468020479999996</v>
      </c>
    </row>
    <row r="311" spans="1:5" x14ac:dyDescent="0.25">
      <c r="A311" s="6">
        <f t="shared" si="24"/>
        <v>309</v>
      </c>
      <c r="B311" s="6">
        <f t="shared" si="21"/>
        <v>309000</v>
      </c>
      <c r="C311" s="8">
        <f t="shared" si="25"/>
        <v>10.918166101818189</v>
      </c>
      <c r="D311" s="7">
        <f t="shared" si="22"/>
        <v>67.088039200000011</v>
      </c>
      <c r="E311" s="8">
        <f t="shared" si="23"/>
        <v>27.183803920000006</v>
      </c>
    </row>
    <row r="312" spans="1:5" x14ac:dyDescent="0.25">
      <c r="A312" s="6">
        <f t="shared" si="24"/>
        <v>310</v>
      </c>
      <c r="B312" s="6">
        <f t="shared" si="21"/>
        <v>310000</v>
      </c>
      <c r="C312" s="8">
        <f t="shared" si="25"/>
        <v>10.812377454545461</v>
      </c>
      <c r="D312" s="7">
        <f t="shared" si="22"/>
        <v>66.492720000000006</v>
      </c>
      <c r="E312" s="8">
        <f t="shared" si="23"/>
        <v>26.899271999999993</v>
      </c>
    </row>
    <row r="313" spans="1:5" x14ac:dyDescent="0.25">
      <c r="A313" s="6">
        <f t="shared" si="24"/>
        <v>311</v>
      </c>
      <c r="B313" s="6">
        <f t="shared" si="21"/>
        <v>311000</v>
      </c>
      <c r="C313" s="8">
        <f t="shared" si="25"/>
        <v>10.706273447272734</v>
      </c>
      <c r="D313" s="7">
        <f t="shared" si="22"/>
        <v>65.894247200000024</v>
      </c>
      <c r="E313" s="8">
        <f t="shared" si="23"/>
        <v>26.614424719999999</v>
      </c>
    </row>
    <row r="314" spans="1:5" x14ac:dyDescent="0.25">
      <c r="A314" s="6">
        <f t="shared" si="24"/>
        <v>312</v>
      </c>
      <c r="B314" s="6">
        <f t="shared" si="21"/>
        <v>312000</v>
      </c>
      <c r="C314" s="8">
        <f t="shared" si="25"/>
        <v>10.599854080000007</v>
      </c>
      <c r="D314" s="7">
        <f t="shared" si="22"/>
        <v>65.292620800000009</v>
      </c>
      <c r="E314" s="8">
        <f t="shared" si="23"/>
        <v>26.329262080000007</v>
      </c>
    </row>
    <row r="315" spans="1:5" x14ac:dyDescent="0.25">
      <c r="A315" s="6">
        <f t="shared" si="24"/>
        <v>313</v>
      </c>
      <c r="B315" s="6">
        <f t="shared" si="21"/>
        <v>313000</v>
      </c>
      <c r="C315" s="8">
        <f t="shared" si="25"/>
        <v>10.493119352727279</v>
      </c>
      <c r="D315" s="7">
        <f t="shared" si="22"/>
        <v>64.687840800000018</v>
      </c>
      <c r="E315" s="8">
        <f t="shared" si="23"/>
        <v>26.043784080000002</v>
      </c>
    </row>
    <row r="316" spans="1:5" x14ac:dyDescent="0.25">
      <c r="A316" s="6">
        <f t="shared" si="24"/>
        <v>314</v>
      </c>
      <c r="B316" s="6">
        <f t="shared" si="21"/>
        <v>314000</v>
      </c>
      <c r="C316" s="8">
        <f t="shared" si="25"/>
        <v>10.386069265454552</v>
      </c>
      <c r="D316" s="7">
        <f t="shared" si="22"/>
        <v>64.079907200000008</v>
      </c>
      <c r="E316" s="8">
        <f t="shared" si="23"/>
        <v>25.757990719999995</v>
      </c>
    </row>
    <row r="317" spans="1:5" x14ac:dyDescent="0.25">
      <c r="A317" s="6">
        <f t="shared" si="24"/>
        <v>315</v>
      </c>
      <c r="B317" s="6">
        <f t="shared" si="21"/>
        <v>315000</v>
      </c>
      <c r="C317" s="8">
        <f t="shared" si="25"/>
        <v>10.278703818181826</v>
      </c>
      <c r="D317" s="7">
        <f t="shared" si="22"/>
        <v>63.468820000000008</v>
      </c>
      <c r="E317" s="8">
        <f t="shared" si="23"/>
        <v>25.471881999999987</v>
      </c>
    </row>
    <row r="318" spans="1:5" x14ac:dyDescent="0.25">
      <c r="A318" s="6">
        <f t="shared" si="24"/>
        <v>316</v>
      </c>
      <c r="B318" s="6">
        <f t="shared" si="21"/>
        <v>316000</v>
      </c>
      <c r="C318" s="8">
        <f t="shared" si="25"/>
        <v>10.171023010909099</v>
      </c>
      <c r="D318" s="7">
        <f t="shared" si="22"/>
        <v>62.854579200000011</v>
      </c>
      <c r="E318" s="8">
        <f t="shared" si="23"/>
        <v>25.185457919999998</v>
      </c>
    </row>
    <row r="319" spans="1:5" x14ac:dyDescent="0.25">
      <c r="A319" s="6">
        <f t="shared" si="24"/>
        <v>317</v>
      </c>
      <c r="B319" s="6">
        <f t="shared" si="21"/>
        <v>317000</v>
      </c>
      <c r="C319" s="8">
        <f t="shared" si="25"/>
        <v>10.063026843636369</v>
      </c>
      <c r="D319" s="7">
        <f t="shared" si="22"/>
        <v>62.237184800000009</v>
      </c>
      <c r="E319" s="8">
        <f t="shared" si="23"/>
        <v>24.898718479999985</v>
      </c>
    </row>
    <row r="320" spans="1:5" x14ac:dyDescent="0.25">
      <c r="A320" s="6">
        <f t="shared" si="24"/>
        <v>318</v>
      </c>
      <c r="B320" s="6">
        <f t="shared" si="21"/>
        <v>318000</v>
      </c>
      <c r="C320" s="8">
        <f t="shared" si="25"/>
        <v>9.954715316363643</v>
      </c>
      <c r="D320" s="7">
        <f t="shared" si="22"/>
        <v>61.616636800000002</v>
      </c>
      <c r="E320" s="8">
        <f t="shared" si="23"/>
        <v>24.611663680000003</v>
      </c>
    </row>
    <row r="321" spans="1:5" x14ac:dyDescent="0.25">
      <c r="A321" s="6">
        <f t="shared" si="24"/>
        <v>319</v>
      </c>
      <c r="B321" s="6">
        <f t="shared" si="21"/>
        <v>319000</v>
      </c>
      <c r="C321" s="8">
        <f t="shared" si="25"/>
        <v>9.8460884290909139</v>
      </c>
      <c r="D321" s="7">
        <f t="shared" si="22"/>
        <v>60.992935199999991</v>
      </c>
      <c r="E321" s="8">
        <f t="shared" si="23"/>
        <v>24.324293519999987</v>
      </c>
    </row>
    <row r="322" spans="1:5" x14ac:dyDescent="0.25">
      <c r="A322" s="6">
        <f t="shared" si="24"/>
        <v>320</v>
      </c>
      <c r="B322" s="6">
        <f t="shared" si="21"/>
        <v>320000</v>
      </c>
      <c r="C322" s="8">
        <f t="shared" si="25"/>
        <v>9.7371461818181899</v>
      </c>
      <c r="D322" s="7">
        <f t="shared" si="22"/>
        <v>60.366080000000011</v>
      </c>
      <c r="E322" s="8">
        <f t="shared" si="23"/>
        <v>24.036607999999998</v>
      </c>
    </row>
    <row r="323" spans="1:5" x14ac:dyDescent="0.25">
      <c r="A323" s="6">
        <f t="shared" si="24"/>
        <v>321</v>
      </c>
      <c r="B323" s="6">
        <f t="shared" ref="B323:B386" si="26">A323*1000</f>
        <v>321000</v>
      </c>
      <c r="C323" s="8">
        <f t="shared" si="25"/>
        <v>9.6278885745454605</v>
      </c>
      <c r="D323" s="7">
        <f t="shared" ref="D323:D386" si="27">($H$1*B323^2/2-($J$4/($M$1+$M$2)+($M$1+$M$2)*$H$1/2)*B323+$J$4)*1000/$M$5</f>
        <v>59.736071200000005</v>
      </c>
      <c r="E323" s="8">
        <f t="shared" ref="E323:E386" si="28">($H$4*B323^2/2-($J$4/($M$1+$M$2)+($M$1+$M$2)*$H$4/2)*B323+$J$4)*1000/$M$5</f>
        <v>23.748607120000003</v>
      </c>
    </row>
    <row r="324" spans="1:5" x14ac:dyDescent="0.25">
      <c r="A324" s="6">
        <f t="shared" ref="A324:A387" si="29">A323+1</f>
        <v>322</v>
      </c>
      <c r="B324" s="6">
        <f t="shared" si="26"/>
        <v>322000</v>
      </c>
      <c r="C324" s="8">
        <f t="shared" si="25"/>
        <v>9.5183156072727328</v>
      </c>
      <c r="D324" s="7">
        <f t="shared" si="27"/>
        <v>59.102908800000009</v>
      </c>
      <c r="E324" s="8">
        <f t="shared" si="28"/>
        <v>23.460290879999995</v>
      </c>
    </row>
    <row r="325" spans="1:5" x14ac:dyDescent="0.25">
      <c r="A325" s="6">
        <f t="shared" si="29"/>
        <v>323</v>
      </c>
      <c r="B325" s="6">
        <f t="shared" si="26"/>
        <v>323000</v>
      </c>
      <c r="C325" s="8">
        <f t="shared" si="25"/>
        <v>9.4084272800000033</v>
      </c>
      <c r="D325" s="7">
        <f t="shared" si="27"/>
        <v>58.466592800000029</v>
      </c>
      <c r="E325" s="8">
        <f t="shared" si="28"/>
        <v>23.171659279999997</v>
      </c>
    </row>
    <row r="326" spans="1:5" x14ac:dyDescent="0.25">
      <c r="A326" s="6">
        <f t="shared" si="29"/>
        <v>324</v>
      </c>
      <c r="B326" s="6">
        <f t="shared" si="26"/>
        <v>324000</v>
      </c>
      <c r="C326" s="8">
        <f t="shared" si="25"/>
        <v>9.2982235927272807</v>
      </c>
      <c r="D326" s="7">
        <f t="shared" si="27"/>
        <v>57.827123200000031</v>
      </c>
      <c r="E326" s="8">
        <f t="shared" si="28"/>
        <v>22.882712319999996</v>
      </c>
    </row>
    <row r="327" spans="1:5" x14ac:dyDescent="0.25">
      <c r="A327" s="6">
        <f t="shared" si="29"/>
        <v>325</v>
      </c>
      <c r="B327" s="6">
        <f t="shared" si="26"/>
        <v>325000</v>
      </c>
      <c r="C327" s="8">
        <f t="shared" si="25"/>
        <v>9.1877045454545527</v>
      </c>
      <c r="D327" s="7">
        <f t="shared" si="27"/>
        <v>57.184500000000021</v>
      </c>
      <c r="E327" s="8">
        <f t="shared" si="28"/>
        <v>22.593450000000001</v>
      </c>
    </row>
    <row r="328" spans="1:5" x14ac:dyDescent="0.25">
      <c r="A328" s="6">
        <f t="shared" si="29"/>
        <v>326</v>
      </c>
      <c r="B328" s="6">
        <f t="shared" si="26"/>
        <v>326000</v>
      </c>
      <c r="C328" s="8">
        <f t="shared" si="25"/>
        <v>9.0768701381818229</v>
      </c>
      <c r="D328" s="7">
        <f t="shared" si="27"/>
        <v>56.538723200000021</v>
      </c>
      <c r="E328" s="8">
        <f t="shared" si="28"/>
        <v>22.30387232</v>
      </c>
    </row>
    <row r="329" spans="1:5" x14ac:dyDescent="0.25">
      <c r="A329" s="6">
        <f t="shared" si="29"/>
        <v>327</v>
      </c>
      <c r="B329" s="6">
        <f t="shared" si="26"/>
        <v>327000</v>
      </c>
      <c r="C329" s="8">
        <f t="shared" si="25"/>
        <v>8.9657203709090965</v>
      </c>
      <c r="D329" s="7">
        <f t="shared" si="27"/>
        <v>55.889792800000009</v>
      </c>
      <c r="E329" s="8">
        <f t="shared" si="28"/>
        <v>22.013979279999997</v>
      </c>
    </row>
    <row r="330" spans="1:5" x14ac:dyDescent="0.25">
      <c r="A330" s="6">
        <f t="shared" si="29"/>
        <v>328</v>
      </c>
      <c r="B330" s="6">
        <f t="shared" si="26"/>
        <v>328000</v>
      </c>
      <c r="C330" s="8">
        <f t="shared" si="25"/>
        <v>8.85425524363637</v>
      </c>
      <c r="D330" s="7">
        <f t="shared" si="27"/>
        <v>55.237708800000007</v>
      </c>
      <c r="E330" s="8">
        <f t="shared" si="28"/>
        <v>21.723770880000004</v>
      </c>
    </row>
    <row r="331" spans="1:5" x14ac:dyDescent="0.25">
      <c r="A331" s="6">
        <f t="shared" si="29"/>
        <v>329</v>
      </c>
      <c r="B331" s="6">
        <f t="shared" si="26"/>
        <v>329000</v>
      </c>
      <c r="C331" s="8">
        <f t="shared" si="25"/>
        <v>8.7424747563636434</v>
      </c>
      <c r="D331" s="7">
        <f t="shared" si="27"/>
        <v>54.582471200000001</v>
      </c>
      <c r="E331" s="8">
        <f t="shared" si="28"/>
        <v>21.433247119999997</v>
      </c>
    </row>
    <row r="332" spans="1:5" x14ac:dyDescent="0.25">
      <c r="A332" s="6">
        <f t="shared" si="29"/>
        <v>330</v>
      </c>
      <c r="B332" s="6">
        <f t="shared" si="26"/>
        <v>330000</v>
      </c>
      <c r="C332" s="8">
        <f t="shared" ref="C332:C395" si="30">($H$4*(B332^2)/2+$H$5*B332+$H$6)*1000/$M$5</f>
        <v>8.6303789090909167</v>
      </c>
      <c r="D332" s="7">
        <f t="shared" si="27"/>
        <v>53.924079999999996</v>
      </c>
      <c r="E332" s="8">
        <f t="shared" si="28"/>
        <v>21.142407999999996</v>
      </c>
    </row>
    <row r="333" spans="1:5" x14ac:dyDescent="0.25">
      <c r="A333" s="6">
        <f t="shared" si="29"/>
        <v>331</v>
      </c>
      <c r="B333" s="6">
        <f t="shared" si="26"/>
        <v>331000</v>
      </c>
      <c r="C333" s="8">
        <f t="shared" si="30"/>
        <v>8.5179677018181899</v>
      </c>
      <c r="D333" s="7">
        <f t="shared" si="27"/>
        <v>53.262535200000002</v>
      </c>
      <c r="E333" s="8">
        <f t="shared" si="28"/>
        <v>20.85125352</v>
      </c>
    </row>
    <row r="334" spans="1:5" x14ac:dyDescent="0.25">
      <c r="A334" s="6">
        <f t="shared" si="29"/>
        <v>332</v>
      </c>
      <c r="B334" s="6">
        <f t="shared" si="26"/>
        <v>332000</v>
      </c>
      <c r="C334" s="8">
        <f t="shared" si="30"/>
        <v>8.4052411345454594</v>
      </c>
      <c r="D334" s="7">
        <f t="shared" si="27"/>
        <v>52.597836800000003</v>
      </c>
      <c r="E334" s="8">
        <f t="shared" si="28"/>
        <v>20.559783679999992</v>
      </c>
    </row>
    <row r="335" spans="1:5" x14ac:dyDescent="0.25">
      <c r="A335" s="6">
        <f t="shared" si="29"/>
        <v>333</v>
      </c>
      <c r="B335" s="6">
        <f t="shared" si="26"/>
        <v>333000</v>
      </c>
      <c r="C335" s="8">
        <f t="shared" si="30"/>
        <v>8.2921992072727324</v>
      </c>
      <c r="D335" s="7">
        <f t="shared" si="27"/>
        <v>51.929984799999986</v>
      </c>
      <c r="E335" s="8">
        <f t="shared" si="28"/>
        <v>20.267998480000003</v>
      </c>
    </row>
    <row r="336" spans="1:5" x14ac:dyDescent="0.25">
      <c r="A336" s="6">
        <f t="shared" si="29"/>
        <v>334</v>
      </c>
      <c r="B336" s="6">
        <f t="shared" si="26"/>
        <v>334000</v>
      </c>
      <c r="C336" s="8">
        <f t="shared" si="30"/>
        <v>8.1788419200000053</v>
      </c>
      <c r="D336" s="7">
        <f t="shared" si="27"/>
        <v>51.258979200000006</v>
      </c>
      <c r="E336" s="8">
        <f t="shared" si="28"/>
        <v>19.975897919999991</v>
      </c>
    </row>
    <row r="337" spans="1:5" x14ac:dyDescent="0.25">
      <c r="A337" s="6">
        <f t="shared" si="29"/>
        <v>335</v>
      </c>
      <c r="B337" s="6">
        <f t="shared" si="26"/>
        <v>335000</v>
      </c>
      <c r="C337" s="8">
        <f t="shared" si="30"/>
        <v>8.0651692727272799</v>
      </c>
      <c r="D337" s="7">
        <f t="shared" si="27"/>
        <v>50.584820000000015</v>
      </c>
      <c r="E337" s="8">
        <f t="shared" si="28"/>
        <v>19.683482000000005</v>
      </c>
    </row>
    <row r="338" spans="1:5" x14ac:dyDescent="0.25">
      <c r="A338" s="6">
        <f t="shared" si="29"/>
        <v>336</v>
      </c>
      <c r="B338" s="6">
        <f t="shared" si="26"/>
        <v>336000</v>
      </c>
      <c r="C338" s="8">
        <f t="shared" si="30"/>
        <v>7.9511812654545508</v>
      </c>
      <c r="D338" s="7">
        <f t="shared" si="27"/>
        <v>49.907507200000005</v>
      </c>
      <c r="E338" s="8">
        <f t="shared" si="28"/>
        <v>19.390750719999989</v>
      </c>
    </row>
    <row r="339" spans="1:5" x14ac:dyDescent="0.25">
      <c r="A339" s="6">
        <f t="shared" si="29"/>
        <v>337</v>
      </c>
      <c r="B339" s="6">
        <f t="shared" si="26"/>
        <v>337000</v>
      </c>
      <c r="C339" s="8">
        <f t="shared" si="30"/>
        <v>7.8368778981818217</v>
      </c>
      <c r="D339" s="7">
        <f t="shared" si="27"/>
        <v>49.227040800000012</v>
      </c>
      <c r="E339" s="8">
        <f t="shared" si="28"/>
        <v>19.09770408</v>
      </c>
    </row>
    <row r="340" spans="1:5" x14ac:dyDescent="0.25">
      <c r="A340" s="6">
        <f t="shared" si="29"/>
        <v>338</v>
      </c>
      <c r="B340" s="6">
        <f t="shared" si="26"/>
        <v>338000</v>
      </c>
      <c r="C340" s="8">
        <f t="shared" si="30"/>
        <v>7.7222591709090969</v>
      </c>
      <c r="D340" s="7">
        <f t="shared" si="27"/>
        <v>48.5434208</v>
      </c>
      <c r="E340" s="8">
        <f t="shared" si="28"/>
        <v>18.804342079999991</v>
      </c>
    </row>
    <row r="341" spans="1:5" x14ac:dyDescent="0.25">
      <c r="A341" s="6">
        <f t="shared" si="29"/>
        <v>339</v>
      </c>
      <c r="B341" s="6">
        <f t="shared" si="26"/>
        <v>339000</v>
      </c>
      <c r="C341" s="8">
        <f t="shared" si="30"/>
        <v>7.6073250836363702</v>
      </c>
      <c r="D341" s="7">
        <f t="shared" si="27"/>
        <v>47.856647200000005</v>
      </c>
      <c r="E341" s="8">
        <f t="shared" si="28"/>
        <v>18.510664719999998</v>
      </c>
    </row>
    <row r="342" spans="1:5" x14ac:dyDescent="0.25">
      <c r="A342" s="6">
        <f t="shared" si="29"/>
        <v>340</v>
      </c>
      <c r="B342" s="6">
        <f t="shared" si="26"/>
        <v>340000</v>
      </c>
      <c r="C342" s="8">
        <f t="shared" si="30"/>
        <v>7.4920756363636425</v>
      </c>
      <c r="D342" s="7">
        <f t="shared" si="27"/>
        <v>47.166720000000019</v>
      </c>
      <c r="E342" s="8">
        <f t="shared" si="28"/>
        <v>18.216671999999996</v>
      </c>
    </row>
    <row r="343" spans="1:5" x14ac:dyDescent="0.25">
      <c r="A343" s="6">
        <f t="shared" si="29"/>
        <v>341</v>
      </c>
      <c r="B343" s="6">
        <f t="shared" si="26"/>
        <v>341000</v>
      </c>
      <c r="C343" s="8">
        <f t="shared" si="30"/>
        <v>7.3765108290909165</v>
      </c>
      <c r="D343" s="7">
        <f t="shared" si="27"/>
        <v>46.473639199999994</v>
      </c>
      <c r="E343" s="8">
        <f t="shared" si="28"/>
        <v>17.922363919999999</v>
      </c>
    </row>
    <row r="344" spans="1:5" x14ac:dyDescent="0.25">
      <c r="A344" s="6">
        <f t="shared" si="29"/>
        <v>342</v>
      </c>
      <c r="B344" s="6">
        <f t="shared" si="26"/>
        <v>342000</v>
      </c>
      <c r="C344" s="8">
        <f t="shared" si="30"/>
        <v>7.2606306618181868</v>
      </c>
      <c r="D344" s="7">
        <f t="shared" si="27"/>
        <v>45.777404800000014</v>
      </c>
      <c r="E344" s="8">
        <f t="shared" si="28"/>
        <v>17.627740479999989</v>
      </c>
    </row>
    <row r="345" spans="1:5" x14ac:dyDescent="0.25">
      <c r="A345" s="6">
        <f t="shared" si="29"/>
        <v>343</v>
      </c>
      <c r="B345" s="6">
        <f t="shared" si="26"/>
        <v>343000</v>
      </c>
      <c r="C345" s="8">
        <f t="shared" si="30"/>
        <v>7.1444351345454615</v>
      </c>
      <c r="D345" s="7">
        <f t="shared" si="27"/>
        <v>45.078016800000007</v>
      </c>
      <c r="E345" s="8">
        <f t="shared" si="28"/>
        <v>17.332801679999996</v>
      </c>
    </row>
    <row r="346" spans="1:5" x14ac:dyDescent="0.25">
      <c r="A346" s="6">
        <f t="shared" si="29"/>
        <v>344</v>
      </c>
      <c r="B346" s="6">
        <f t="shared" si="26"/>
        <v>344000</v>
      </c>
      <c r="C346" s="8">
        <f t="shared" si="30"/>
        <v>7.0279242472727343</v>
      </c>
      <c r="D346" s="7">
        <f t="shared" si="27"/>
        <v>44.37547519999999</v>
      </c>
      <c r="E346" s="8">
        <f t="shared" si="28"/>
        <v>17.037547519999983</v>
      </c>
    </row>
    <row r="347" spans="1:5" x14ac:dyDescent="0.25">
      <c r="A347" s="6">
        <f t="shared" si="29"/>
        <v>345</v>
      </c>
      <c r="B347" s="6">
        <f t="shared" si="26"/>
        <v>345000</v>
      </c>
      <c r="C347" s="8">
        <f t="shared" si="30"/>
        <v>6.9110980000000062</v>
      </c>
      <c r="D347" s="7">
        <f t="shared" si="27"/>
        <v>43.669779999999989</v>
      </c>
      <c r="E347" s="8">
        <f t="shared" si="28"/>
        <v>16.741978000000003</v>
      </c>
    </row>
    <row r="348" spans="1:5" x14ac:dyDescent="0.25">
      <c r="A348" s="6">
        <f t="shared" si="29"/>
        <v>346</v>
      </c>
      <c r="B348" s="6">
        <f t="shared" si="26"/>
        <v>346000</v>
      </c>
      <c r="C348" s="8">
        <f t="shared" si="30"/>
        <v>6.7939563927272761</v>
      </c>
      <c r="D348" s="7">
        <f t="shared" si="27"/>
        <v>42.960931199999997</v>
      </c>
      <c r="E348" s="8">
        <f t="shared" si="28"/>
        <v>16.446093119999997</v>
      </c>
    </row>
    <row r="349" spans="1:5" x14ac:dyDescent="0.25">
      <c r="A349" s="6">
        <f t="shared" si="29"/>
        <v>347</v>
      </c>
      <c r="B349" s="6">
        <f t="shared" si="26"/>
        <v>347000</v>
      </c>
      <c r="C349" s="8">
        <f t="shared" si="30"/>
        <v>6.6764994254545531</v>
      </c>
      <c r="D349" s="7">
        <f t="shared" si="27"/>
        <v>42.248928800000016</v>
      </c>
      <c r="E349" s="8">
        <f t="shared" si="28"/>
        <v>16.149892879999992</v>
      </c>
    </row>
    <row r="350" spans="1:5" x14ac:dyDescent="0.25">
      <c r="A350" s="6">
        <f t="shared" si="29"/>
        <v>348</v>
      </c>
      <c r="B350" s="6">
        <f t="shared" si="26"/>
        <v>348000</v>
      </c>
      <c r="C350" s="8">
        <f t="shared" si="30"/>
        <v>6.5587270981818238</v>
      </c>
      <c r="D350" s="7">
        <f t="shared" si="27"/>
        <v>41.53377280000003</v>
      </c>
      <c r="E350" s="8">
        <f t="shared" si="28"/>
        <v>15.853377279999995</v>
      </c>
    </row>
    <row r="351" spans="1:5" x14ac:dyDescent="0.25">
      <c r="A351" s="6">
        <f t="shared" si="29"/>
        <v>349</v>
      </c>
      <c r="B351" s="6">
        <f t="shared" si="26"/>
        <v>349000</v>
      </c>
      <c r="C351" s="8">
        <f t="shared" si="30"/>
        <v>6.4406394109090961</v>
      </c>
      <c r="D351" s="7">
        <f t="shared" si="27"/>
        <v>40.815463200000025</v>
      </c>
      <c r="E351" s="8">
        <f t="shared" si="28"/>
        <v>15.556546320000002</v>
      </c>
    </row>
    <row r="352" spans="1:5" x14ac:dyDescent="0.25">
      <c r="A352" s="6">
        <f t="shared" si="29"/>
        <v>350</v>
      </c>
      <c r="B352" s="6">
        <f t="shared" si="26"/>
        <v>350000</v>
      </c>
      <c r="C352" s="8">
        <f t="shared" si="30"/>
        <v>6.3222363636363674</v>
      </c>
      <c r="D352" s="7">
        <f t="shared" si="27"/>
        <v>40.094000000000001</v>
      </c>
      <c r="E352" s="8">
        <f t="shared" si="28"/>
        <v>15.259399999999987</v>
      </c>
    </row>
    <row r="353" spans="1:5" x14ac:dyDescent="0.25">
      <c r="A353" s="6">
        <f t="shared" si="29"/>
        <v>351</v>
      </c>
      <c r="B353" s="6">
        <f t="shared" si="26"/>
        <v>351000</v>
      </c>
      <c r="C353" s="8">
        <f t="shared" si="30"/>
        <v>6.203517956363644</v>
      </c>
      <c r="D353" s="7">
        <f t="shared" si="27"/>
        <v>39.369383200000016</v>
      </c>
      <c r="E353" s="8">
        <f t="shared" si="28"/>
        <v>14.961938319999998</v>
      </c>
    </row>
    <row r="354" spans="1:5" x14ac:dyDescent="0.25">
      <c r="A354" s="6">
        <f t="shared" si="29"/>
        <v>352</v>
      </c>
      <c r="B354" s="6">
        <f t="shared" si="26"/>
        <v>352000</v>
      </c>
      <c r="C354" s="8">
        <f t="shared" si="30"/>
        <v>6.0844841890909169</v>
      </c>
      <c r="D354" s="7">
        <f t="shared" si="27"/>
        <v>38.641612800000026</v>
      </c>
      <c r="E354" s="8">
        <f t="shared" si="28"/>
        <v>14.664161279999991</v>
      </c>
    </row>
    <row r="355" spans="1:5" x14ac:dyDescent="0.25">
      <c r="A355" s="6">
        <f t="shared" si="29"/>
        <v>353</v>
      </c>
      <c r="B355" s="6">
        <f t="shared" si="26"/>
        <v>353000</v>
      </c>
      <c r="C355" s="8">
        <f t="shared" si="30"/>
        <v>5.965135061818188</v>
      </c>
      <c r="D355" s="7">
        <f t="shared" si="27"/>
        <v>37.91068880000001</v>
      </c>
      <c r="E355" s="8">
        <f t="shared" si="28"/>
        <v>14.366068879999998</v>
      </c>
    </row>
    <row r="356" spans="1:5" x14ac:dyDescent="0.25">
      <c r="A356" s="6">
        <f t="shared" si="29"/>
        <v>354</v>
      </c>
      <c r="B356" s="6">
        <f t="shared" si="26"/>
        <v>354000</v>
      </c>
      <c r="C356" s="8">
        <f t="shared" si="30"/>
        <v>5.8454705745454625</v>
      </c>
      <c r="D356" s="7">
        <f t="shared" si="27"/>
        <v>37.176611200000011</v>
      </c>
      <c r="E356" s="8">
        <f t="shared" si="28"/>
        <v>14.067661119999984</v>
      </c>
    </row>
    <row r="357" spans="1:5" x14ac:dyDescent="0.25">
      <c r="A357" s="6">
        <f t="shared" si="29"/>
        <v>355</v>
      </c>
      <c r="B357" s="6">
        <f t="shared" si="26"/>
        <v>355000</v>
      </c>
      <c r="C357" s="8">
        <f t="shared" si="30"/>
        <v>5.7254907272727333</v>
      </c>
      <c r="D357" s="7">
        <f t="shared" si="27"/>
        <v>36.43938</v>
      </c>
      <c r="E357" s="8">
        <f t="shared" si="28"/>
        <v>13.768938</v>
      </c>
    </row>
    <row r="358" spans="1:5" x14ac:dyDescent="0.25">
      <c r="A358" s="6">
        <f t="shared" si="29"/>
        <v>356</v>
      </c>
      <c r="B358" s="6">
        <f t="shared" si="26"/>
        <v>356000</v>
      </c>
      <c r="C358" s="8">
        <f t="shared" si="30"/>
        <v>5.6051955200000085</v>
      </c>
      <c r="D358" s="7">
        <f t="shared" si="27"/>
        <v>35.698995199999999</v>
      </c>
      <c r="E358" s="8">
        <f t="shared" si="28"/>
        <v>13.469899519999993</v>
      </c>
    </row>
    <row r="359" spans="1:5" x14ac:dyDescent="0.25">
      <c r="A359" s="6">
        <f t="shared" si="29"/>
        <v>357</v>
      </c>
      <c r="B359" s="6">
        <f t="shared" si="26"/>
        <v>357000</v>
      </c>
      <c r="C359" s="8">
        <f t="shared" si="30"/>
        <v>5.4845849527272792</v>
      </c>
      <c r="D359" s="7">
        <f t="shared" si="27"/>
        <v>34.955456800000015</v>
      </c>
      <c r="E359" s="8">
        <f t="shared" si="28"/>
        <v>13.170545679999991</v>
      </c>
    </row>
    <row r="360" spans="1:5" x14ac:dyDescent="0.25">
      <c r="A360" s="6">
        <f t="shared" si="29"/>
        <v>358</v>
      </c>
      <c r="B360" s="6">
        <f t="shared" si="26"/>
        <v>358000</v>
      </c>
      <c r="C360" s="8">
        <f t="shared" si="30"/>
        <v>5.3636590254545515</v>
      </c>
      <c r="D360" s="7">
        <f t="shared" si="27"/>
        <v>34.208764800000012</v>
      </c>
      <c r="E360" s="8">
        <f t="shared" si="28"/>
        <v>12.870876479999991</v>
      </c>
    </row>
    <row r="361" spans="1:5" x14ac:dyDescent="0.25">
      <c r="A361" s="6">
        <f t="shared" si="29"/>
        <v>359</v>
      </c>
      <c r="B361" s="6">
        <f t="shared" si="26"/>
        <v>359000</v>
      </c>
      <c r="C361" s="8">
        <f t="shared" si="30"/>
        <v>5.242417738181822</v>
      </c>
      <c r="D361" s="7">
        <f t="shared" si="27"/>
        <v>33.45891919999999</v>
      </c>
      <c r="E361" s="8">
        <f t="shared" si="28"/>
        <v>12.570891919999996</v>
      </c>
    </row>
    <row r="362" spans="1:5" x14ac:dyDescent="0.25">
      <c r="A362" s="6">
        <f t="shared" si="29"/>
        <v>360</v>
      </c>
      <c r="B362" s="6">
        <f t="shared" si="26"/>
        <v>360000</v>
      </c>
      <c r="C362" s="8">
        <f t="shared" si="30"/>
        <v>5.1208610909090968</v>
      </c>
      <c r="D362" s="7">
        <f t="shared" si="27"/>
        <v>32.705920000000013</v>
      </c>
      <c r="E362" s="8">
        <f t="shared" si="28"/>
        <v>12.270592000000004</v>
      </c>
    </row>
    <row r="363" spans="1:5" x14ac:dyDescent="0.25">
      <c r="A363" s="6">
        <f t="shared" si="29"/>
        <v>361</v>
      </c>
      <c r="B363" s="6">
        <f t="shared" si="26"/>
        <v>361000</v>
      </c>
      <c r="C363" s="8">
        <f t="shared" si="30"/>
        <v>4.9989890836363715</v>
      </c>
      <c r="D363" s="7">
        <f t="shared" si="27"/>
        <v>31.949767200000025</v>
      </c>
      <c r="E363" s="8">
        <f t="shared" si="28"/>
        <v>11.969976719999993</v>
      </c>
    </row>
    <row r="364" spans="1:5" x14ac:dyDescent="0.25">
      <c r="A364" s="6">
        <f t="shared" si="29"/>
        <v>362</v>
      </c>
      <c r="B364" s="6">
        <f t="shared" si="26"/>
        <v>362000</v>
      </c>
      <c r="C364" s="8">
        <f t="shared" si="30"/>
        <v>4.8768017163636443</v>
      </c>
      <c r="D364" s="7">
        <f t="shared" si="27"/>
        <v>31.190460800000015</v>
      </c>
      <c r="E364" s="8">
        <f t="shared" si="28"/>
        <v>11.669046080000008</v>
      </c>
    </row>
    <row r="365" spans="1:5" x14ac:dyDescent="0.25">
      <c r="A365" s="6">
        <f t="shared" si="29"/>
        <v>363</v>
      </c>
      <c r="B365" s="6">
        <f t="shared" si="26"/>
        <v>363000</v>
      </c>
      <c r="C365" s="8">
        <f t="shared" si="30"/>
        <v>4.7542989890909135</v>
      </c>
      <c r="D365" s="7">
        <f t="shared" si="27"/>
        <v>30.428000800000021</v>
      </c>
      <c r="E365" s="8">
        <f t="shared" si="28"/>
        <v>11.36780007999999</v>
      </c>
    </row>
    <row r="366" spans="1:5" x14ac:dyDescent="0.25">
      <c r="A366" s="6">
        <f t="shared" si="29"/>
        <v>364</v>
      </c>
      <c r="B366" s="6">
        <f t="shared" si="26"/>
        <v>364000</v>
      </c>
      <c r="C366" s="8">
        <f t="shared" si="30"/>
        <v>4.6314809018181871</v>
      </c>
      <c r="D366" s="7">
        <f t="shared" si="27"/>
        <v>29.662387200000015</v>
      </c>
      <c r="E366" s="8">
        <f t="shared" si="28"/>
        <v>11.066238719999999</v>
      </c>
    </row>
    <row r="367" spans="1:5" x14ac:dyDescent="0.25">
      <c r="A367" s="6">
        <f t="shared" si="29"/>
        <v>365</v>
      </c>
      <c r="B367" s="6">
        <f t="shared" si="26"/>
        <v>365000</v>
      </c>
      <c r="C367" s="8">
        <f t="shared" si="30"/>
        <v>4.5083474545454614</v>
      </c>
      <c r="D367" s="7">
        <f t="shared" si="27"/>
        <v>28.893620000000016</v>
      </c>
      <c r="E367" s="8">
        <f t="shared" si="28"/>
        <v>10.76436199999999</v>
      </c>
    </row>
    <row r="368" spans="1:5" x14ac:dyDescent="0.25">
      <c r="A368" s="6">
        <f t="shared" si="29"/>
        <v>366</v>
      </c>
      <c r="B368" s="6">
        <f t="shared" si="26"/>
        <v>366000</v>
      </c>
      <c r="C368" s="8">
        <f t="shared" si="30"/>
        <v>4.3848986472727356</v>
      </c>
      <c r="D368" s="7">
        <f t="shared" si="27"/>
        <v>28.121699200000009</v>
      </c>
      <c r="E368" s="8">
        <f t="shared" si="28"/>
        <v>10.462169920000006</v>
      </c>
    </row>
    <row r="369" spans="1:5" x14ac:dyDescent="0.25">
      <c r="A369" s="6">
        <f t="shared" si="29"/>
        <v>367</v>
      </c>
      <c r="B369" s="6">
        <f t="shared" si="26"/>
        <v>367000</v>
      </c>
      <c r="C369" s="8">
        <f t="shared" si="30"/>
        <v>4.2611344800000071</v>
      </c>
      <c r="D369" s="7">
        <f t="shared" si="27"/>
        <v>27.346624800000008</v>
      </c>
      <c r="E369" s="8">
        <f t="shared" si="28"/>
        <v>10.159662479999991</v>
      </c>
    </row>
    <row r="370" spans="1:5" x14ac:dyDescent="0.25">
      <c r="A370" s="6">
        <f t="shared" si="29"/>
        <v>368</v>
      </c>
      <c r="B370" s="6">
        <f t="shared" si="26"/>
        <v>368000</v>
      </c>
      <c r="C370" s="8">
        <f t="shared" si="30"/>
        <v>4.1370549527272793</v>
      </c>
      <c r="D370" s="7">
        <f t="shared" si="27"/>
        <v>26.568396799999995</v>
      </c>
      <c r="E370" s="8">
        <f t="shared" si="28"/>
        <v>9.8568396800000038</v>
      </c>
    </row>
    <row r="371" spans="1:5" x14ac:dyDescent="0.25">
      <c r="A371" s="6">
        <f t="shared" si="29"/>
        <v>369</v>
      </c>
      <c r="B371" s="6">
        <f t="shared" si="26"/>
        <v>369000</v>
      </c>
      <c r="C371" s="8">
        <f t="shared" si="30"/>
        <v>4.0126600654545523</v>
      </c>
      <c r="D371" s="7">
        <f t="shared" si="27"/>
        <v>25.787015199999995</v>
      </c>
      <c r="E371" s="8">
        <f t="shared" si="28"/>
        <v>9.5537015199999953</v>
      </c>
    </row>
    <row r="372" spans="1:5" x14ac:dyDescent="0.25">
      <c r="A372" s="6">
        <f t="shared" si="29"/>
        <v>370</v>
      </c>
      <c r="B372" s="6">
        <f t="shared" si="26"/>
        <v>370000</v>
      </c>
      <c r="C372" s="8">
        <f t="shared" si="30"/>
        <v>3.8879498181818253</v>
      </c>
      <c r="D372" s="7">
        <f t="shared" si="27"/>
        <v>25.002480000000009</v>
      </c>
      <c r="E372" s="8">
        <f t="shared" si="28"/>
        <v>9.2502480000000027</v>
      </c>
    </row>
    <row r="373" spans="1:5" x14ac:dyDescent="0.25">
      <c r="A373" s="6">
        <f t="shared" si="29"/>
        <v>371</v>
      </c>
      <c r="B373" s="6">
        <f t="shared" si="26"/>
        <v>371000</v>
      </c>
      <c r="C373" s="8">
        <f t="shared" si="30"/>
        <v>3.7629242109090963</v>
      </c>
      <c r="D373" s="7">
        <f t="shared" si="27"/>
        <v>24.214791199999983</v>
      </c>
      <c r="E373" s="8">
        <f t="shared" si="28"/>
        <v>8.9464791199999887</v>
      </c>
    </row>
    <row r="374" spans="1:5" x14ac:dyDescent="0.25">
      <c r="A374" s="6">
        <f t="shared" si="29"/>
        <v>372</v>
      </c>
      <c r="B374" s="6">
        <f t="shared" si="26"/>
        <v>372000</v>
      </c>
      <c r="C374" s="8">
        <f t="shared" si="30"/>
        <v>3.6375832436363709</v>
      </c>
      <c r="D374" s="7">
        <f t="shared" si="27"/>
        <v>23.423948800000016</v>
      </c>
      <c r="E374" s="8">
        <f t="shared" si="28"/>
        <v>8.642394880000003</v>
      </c>
    </row>
    <row r="375" spans="1:5" x14ac:dyDescent="0.25">
      <c r="A375" s="6">
        <f t="shared" si="29"/>
        <v>373</v>
      </c>
      <c r="B375" s="6">
        <f t="shared" si="26"/>
        <v>373000</v>
      </c>
      <c r="C375" s="8">
        <f t="shared" si="30"/>
        <v>3.5119269163636426</v>
      </c>
      <c r="D375" s="7">
        <f t="shared" si="27"/>
        <v>22.629952800000012</v>
      </c>
      <c r="E375" s="8">
        <f t="shared" si="28"/>
        <v>8.3379952799999959</v>
      </c>
    </row>
    <row r="376" spans="1:5" x14ac:dyDescent="0.25">
      <c r="A376" s="6">
        <f t="shared" si="29"/>
        <v>374</v>
      </c>
      <c r="B376" s="6">
        <f t="shared" si="26"/>
        <v>374000</v>
      </c>
      <c r="C376" s="8">
        <f t="shared" si="30"/>
        <v>3.3859552290909152</v>
      </c>
      <c r="D376" s="7">
        <f t="shared" si="27"/>
        <v>21.832803200000022</v>
      </c>
      <c r="E376" s="8">
        <f t="shared" si="28"/>
        <v>8.0332803200000065</v>
      </c>
    </row>
    <row r="377" spans="1:5" x14ac:dyDescent="0.25">
      <c r="A377" s="6">
        <f t="shared" si="29"/>
        <v>375</v>
      </c>
      <c r="B377" s="6">
        <f t="shared" si="26"/>
        <v>375000</v>
      </c>
      <c r="C377" s="8">
        <f t="shared" si="30"/>
        <v>3.2596681818181881</v>
      </c>
      <c r="D377" s="7">
        <f t="shared" si="27"/>
        <v>21.032500000000013</v>
      </c>
      <c r="E377" s="8">
        <f t="shared" si="28"/>
        <v>7.7282499999999947</v>
      </c>
    </row>
    <row r="378" spans="1:5" x14ac:dyDescent="0.25">
      <c r="A378" s="6">
        <f t="shared" si="29"/>
        <v>376</v>
      </c>
      <c r="B378" s="6">
        <f t="shared" si="26"/>
        <v>376000</v>
      </c>
      <c r="C378" s="8">
        <f t="shared" si="30"/>
        <v>3.1330657745454618</v>
      </c>
      <c r="D378" s="7">
        <f t="shared" si="27"/>
        <v>20.229043200000021</v>
      </c>
      <c r="E378" s="8">
        <f t="shared" si="28"/>
        <v>7.422904319999998</v>
      </c>
    </row>
    <row r="379" spans="1:5" x14ac:dyDescent="0.25">
      <c r="A379" s="6">
        <f t="shared" si="29"/>
        <v>377</v>
      </c>
      <c r="B379" s="6">
        <f t="shared" si="26"/>
        <v>377000</v>
      </c>
      <c r="C379" s="8">
        <f t="shared" si="30"/>
        <v>3.0061480072727322</v>
      </c>
      <c r="D379" s="7">
        <f t="shared" si="27"/>
        <v>19.422432800000013</v>
      </c>
      <c r="E379" s="8">
        <f t="shared" si="28"/>
        <v>7.1172432799999932</v>
      </c>
    </row>
    <row r="380" spans="1:5" x14ac:dyDescent="0.25">
      <c r="A380" s="6">
        <f t="shared" si="29"/>
        <v>378</v>
      </c>
      <c r="B380" s="6">
        <f t="shared" si="26"/>
        <v>378000</v>
      </c>
      <c r="C380" s="8">
        <f t="shared" si="30"/>
        <v>2.8789148800000035</v>
      </c>
      <c r="D380" s="7">
        <f t="shared" si="27"/>
        <v>18.612668799999991</v>
      </c>
      <c r="E380" s="8">
        <f t="shared" si="28"/>
        <v>6.8112668799999927</v>
      </c>
    </row>
    <row r="381" spans="1:5" x14ac:dyDescent="0.25">
      <c r="A381" s="6">
        <f t="shared" si="29"/>
        <v>379</v>
      </c>
      <c r="B381" s="6">
        <f t="shared" si="26"/>
        <v>379000</v>
      </c>
      <c r="C381" s="8">
        <f t="shared" si="30"/>
        <v>2.7513663927272787</v>
      </c>
      <c r="D381" s="7">
        <f t="shared" si="27"/>
        <v>17.79975120000001</v>
      </c>
      <c r="E381" s="8">
        <f t="shared" si="28"/>
        <v>6.5049751199999957</v>
      </c>
    </row>
    <row r="382" spans="1:5" x14ac:dyDescent="0.25">
      <c r="A382" s="6">
        <f t="shared" si="29"/>
        <v>380</v>
      </c>
      <c r="B382" s="6">
        <f t="shared" si="26"/>
        <v>380000</v>
      </c>
      <c r="C382" s="8">
        <f t="shared" si="30"/>
        <v>2.6235025454545515</v>
      </c>
      <c r="D382" s="7">
        <f t="shared" si="27"/>
        <v>16.98368000000001</v>
      </c>
      <c r="E382" s="8">
        <f t="shared" si="28"/>
        <v>6.1983679999999897</v>
      </c>
    </row>
    <row r="383" spans="1:5" x14ac:dyDescent="0.25">
      <c r="A383" s="6">
        <f t="shared" si="29"/>
        <v>381</v>
      </c>
      <c r="B383" s="6">
        <f t="shared" si="26"/>
        <v>381000</v>
      </c>
      <c r="C383" s="8">
        <f t="shared" si="30"/>
        <v>2.4953233381818243</v>
      </c>
      <c r="D383" s="7">
        <f t="shared" si="27"/>
        <v>16.164455199999999</v>
      </c>
      <c r="E383" s="8">
        <f t="shared" si="28"/>
        <v>5.8914455199999862</v>
      </c>
    </row>
    <row r="384" spans="1:5" x14ac:dyDescent="0.25">
      <c r="A384" s="6">
        <f t="shared" si="29"/>
        <v>382</v>
      </c>
      <c r="B384" s="6">
        <f t="shared" si="26"/>
        <v>382000</v>
      </c>
      <c r="C384" s="8">
        <f t="shared" si="30"/>
        <v>2.3668287709090947</v>
      </c>
      <c r="D384" s="7">
        <f t="shared" si="27"/>
        <v>15.342076800000001</v>
      </c>
      <c r="E384" s="8">
        <f t="shared" si="28"/>
        <v>5.584207679999988</v>
      </c>
    </row>
    <row r="385" spans="1:5" x14ac:dyDescent="0.25">
      <c r="A385" s="6">
        <f t="shared" si="29"/>
        <v>383</v>
      </c>
      <c r="B385" s="6">
        <f t="shared" si="26"/>
        <v>383000</v>
      </c>
      <c r="C385" s="8">
        <f t="shared" si="30"/>
        <v>2.238018843636369</v>
      </c>
      <c r="D385" s="7">
        <f t="shared" si="27"/>
        <v>14.516544799999986</v>
      </c>
      <c r="E385" s="8">
        <f t="shared" si="28"/>
        <v>5.2766544799999933</v>
      </c>
    </row>
    <row r="386" spans="1:5" x14ac:dyDescent="0.25">
      <c r="A386" s="6">
        <f t="shared" si="29"/>
        <v>384</v>
      </c>
      <c r="B386" s="6">
        <f t="shared" si="26"/>
        <v>384000</v>
      </c>
      <c r="C386" s="8">
        <f t="shared" si="30"/>
        <v>2.1088935563636437</v>
      </c>
      <c r="D386" s="7">
        <f t="shared" si="27"/>
        <v>13.687859200000013</v>
      </c>
      <c r="E386" s="8">
        <f t="shared" si="28"/>
        <v>4.9687859200000029</v>
      </c>
    </row>
    <row r="387" spans="1:5" x14ac:dyDescent="0.25">
      <c r="A387" s="6">
        <f t="shared" si="29"/>
        <v>385</v>
      </c>
      <c r="B387" s="6">
        <f t="shared" ref="B387:B402" si="31">A387*1000</f>
        <v>385000</v>
      </c>
      <c r="C387" s="8">
        <f t="shared" si="30"/>
        <v>1.9794529090909154</v>
      </c>
      <c r="D387" s="7">
        <f t="shared" ref="D387:D402" si="32">($H$1*B387^2/2-($J$4/($M$1+$M$2)+($M$1+$M$2)*$H$1/2)*B387+$J$4)*1000/$M$5</f>
        <v>12.856020000000022</v>
      </c>
      <c r="E387" s="8">
        <f t="shared" ref="E387:E402" si="33">($H$4*B387^2/2-($J$4/($M$1+$M$2)+($M$1+$M$2)*$H$4/2)*B387+$J$4)*1000/$M$5</f>
        <v>4.6606019999999893</v>
      </c>
    </row>
    <row r="388" spans="1:5" x14ac:dyDescent="0.25">
      <c r="A388" s="6">
        <f t="shared" ref="A388:A401" si="34">A387+1</f>
        <v>386</v>
      </c>
      <c r="B388" s="6">
        <f t="shared" si="31"/>
        <v>386000</v>
      </c>
      <c r="C388" s="8">
        <f t="shared" si="30"/>
        <v>1.8496969018181881</v>
      </c>
      <c r="D388" s="7">
        <f t="shared" si="32"/>
        <v>12.021027200000018</v>
      </c>
      <c r="E388" s="8">
        <f t="shared" si="33"/>
        <v>4.3521027199999924</v>
      </c>
    </row>
    <row r="389" spans="1:5" x14ac:dyDescent="0.25">
      <c r="A389" s="6">
        <f t="shared" si="34"/>
        <v>387</v>
      </c>
      <c r="B389" s="6">
        <f t="shared" si="31"/>
        <v>387000</v>
      </c>
      <c r="C389" s="8">
        <f t="shared" si="30"/>
        <v>1.7196255345454612</v>
      </c>
      <c r="D389" s="7">
        <f t="shared" si="32"/>
        <v>11.182880800000001</v>
      </c>
      <c r="E389" s="8">
        <f t="shared" si="33"/>
        <v>4.0432880799999866</v>
      </c>
    </row>
    <row r="390" spans="1:5" x14ac:dyDescent="0.25">
      <c r="A390" s="6">
        <f t="shared" si="34"/>
        <v>388</v>
      </c>
      <c r="B390" s="6">
        <f t="shared" si="31"/>
        <v>388000</v>
      </c>
      <c r="C390" s="8">
        <f t="shared" si="30"/>
        <v>1.589238807272735</v>
      </c>
      <c r="D390" s="7">
        <f t="shared" si="32"/>
        <v>10.341580800000022</v>
      </c>
      <c r="E390" s="8">
        <f t="shared" si="33"/>
        <v>3.734158079999998</v>
      </c>
    </row>
    <row r="391" spans="1:5" x14ac:dyDescent="0.25">
      <c r="A391" s="6">
        <f t="shared" si="34"/>
        <v>389</v>
      </c>
      <c r="B391" s="6">
        <f t="shared" si="31"/>
        <v>389000</v>
      </c>
      <c r="C391" s="8">
        <f t="shared" si="30"/>
        <v>1.4585367200000057</v>
      </c>
      <c r="D391" s="7">
        <f t="shared" si="32"/>
        <v>9.497127200000028</v>
      </c>
      <c r="E391" s="8">
        <f t="shared" si="33"/>
        <v>3.4247127199999876</v>
      </c>
    </row>
    <row r="392" spans="1:5" x14ac:dyDescent="0.25">
      <c r="A392" s="6">
        <f t="shared" si="34"/>
        <v>390</v>
      </c>
      <c r="B392" s="6">
        <f t="shared" si="31"/>
        <v>390000</v>
      </c>
      <c r="C392" s="8">
        <f t="shared" si="30"/>
        <v>1.3275192727272804</v>
      </c>
      <c r="D392" s="7">
        <f t="shared" si="32"/>
        <v>8.6495200000000203</v>
      </c>
      <c r="E392" s="8">
        <f t="shared" si="33"/>
        <v>3.1149519999999931</v>
      </c>
    </row>
    <row r="393" spans="1:5" x14ac:dyDescent="0.25">
      <c r="A393" s="6">
        <f t="shared" si="34"/>
        <v>391</v>
      </c>
      <c r="B393" s="6">
        <f t="shared" si="31"/>
        <v>391000</v>
      </c>
      <c r="C393" s="8">
        <f t="shared" si="30"/>
        <v>1.1961864654545493</v>
      </c>
      <c r="D393" s="7">
        <f t="shared" si="32"/>
        <v>7.7987592000000001</v>
      </c>
      <c r="E393" s="8">
        <f t="shared" si="33"/>
        <v>2.8048759199999895</v>
      </c>
    </row>
    <row r="394" spans="1:5" x14ac:dyDescent="0.25">
      <c r="A394" s="6">
        <f t="shared" si="34"/>
        <v>392</v>
      </c>
      <c r="B394" s="6">
        <f t="shared" si="31"/>
        <v>392000</v>
      </c>
      <c r="C394" s="8">
        <f t="shared" si="30"/>
        <v>1.0645382981818252</v>
      </c>
      <c r="D394" s="7">
        <f t="shared" si="32"/>
        <v>6.9448448000000171</v>
      </c>
      <c r="E394" s="8">
        <f t="shared" si="33"/>
        <v>2.4944844799999899</v>
      </c>
    </row>
    <row r="395" spans="1:5" x14ac:dyDescent="0.25">
      <c r="A395" s="6">
        <f t="shared" si="34"/>
        <v>393</v>
      </c>
      <c r="B395" s="6">
        <f t="shared" si="31"/>
        <v>393000</v>
      </c>
      <c r="C395" s="8">
        <f t="shared" si="30"/>
        <v>0.93257477090909846</v>
      </c>
      <c r="D395" s="7">
        <f t="shared" si="32"/>
        <v>6.0877768000000199</v>
      </c>
      <c r="E395" s="8">
        <f t="shared" si="33"/>
        <v>2.1837776799999942</v>
      </c>
    </row>
    <row r="396" spans="1:5" x14ac:dyDescent="0.25">
      <c r="A396" s="6">
        <f t="shared" si="34"/>
        <v>394</v>
      </c>
      <c r="B396" s="6">
        <f t="shared" si="31"/>
        <v>394000</v>
      </c>
      <c r="C396" s="8">
        <f t="shared" ref="C396:C402" si="35">($H$4*(B396^2)/2+$H$5*B396+$H$6)*1000/$M$5</f>
        <v>0.80029588363636894</v>
      </c>
      <c r="D396" s="7">
        <f t="shared" si="32"/>
        <v>5.2275552000000083</v>
      </c>
      <c r="E396" s="8">
        <f t="shared" si="33"/>
        <v>1.8727555199999892</v>
      </c>
    </row>
    <row r="397" spans="1:5" x14ac:dyDescent="0.25">
      <c r="A397" s="6">
        <f t="shared" si="34"/>
        <v>395</v>
      </c>
      <c r="B397" s="6">
        <f t="shared" si="31"/>
        <v>395000</v>
      </c>
      <c r="C397" s="8">
        <f t="shared" si="35"/>
        <v>0.66770163636364321</v>
      </c>
      <c r="D397" s="7">
        <f t="shared" si="32"/>
        <v>4.3641799999999833</v>
      </c>
      <c r="E397" s="8">
        <f t="shared" si="33"/>
        <v>1.561417999999988</v>
      </c>
    </row>
    <row r="398" spans="1:5" x14ac:dyDescent="0.25">
      <c r="A398" s="6">
        <f t="shared" si="34"/>
        <v>396</v>
      </c>
      <c r="B398" s="6">
        <f t="shared" si="31"/>
        <v>396000</v>
      </c>
      <c r="C398" s="8">
        <f t="shared" si="35"/>
        <v>0.53479202909091472</v>
      </c>
      <c r="D398" s="7">
        <f t="shared" si="32"/>
        <v>3.4976512000000226</v>
      </c>
      <c r="E398" s="8">
        <f t="shared" si="33"/>
        <v>1.2497651199999906</v>
      </c>
    </row>
    <row r="399" spans="1:5" x14ac:dyDescent="0.25">
      <c r="A399" s="6">
        <f t="shared" si="34"/>
        <v>397</v>
      </c>
      <c r="B399" s="6">
        <f t="shared" si="31"/>
        <v>397000</v>
      </c>
      <c r="C399" s="8">
        <f t="shared" si="35"/>
        <v>0.40156706181819007</v>
      </c>
      <c r="D399" s="7">
        <f t="shared" si="32"/>
        <v>2.6279688000000219</v>
      </c>
      <c r="E399" s="8">
        <f t="shared" si="33"/>
        <v>0.93779687999998396</v>
      </c>
    </row>
    <row r="400" spans="1:5" x14ac:dyDescent="0.25">
      <c r="A400" s="6">
        <f t="shared" si="34"/>
        <v>398</v>
      </c>
      <c r="B400" s="6">
        <f t="shared" si="31"/>
        <v>398000</v>
      </c>
      <c r="C400" s="8">
        <f t="shared" si="35"/>
        <v>0.26802673454546277</v>
      </c>
      <c r="D400" s="7">
        <f t="shared" si="32"/>
        <v>1.7551328000000068</v>
      </c>
      <c r="E400" s="8">
        <f t="shared" si="33"/>
        <v>0.62551327999999418</v>
      </c>
    </row>
    <row r="401" spans="1:5" x14ac:dyDescent="0.25">
      <c r="A401" s="6">
        <f t="shared" si="34"/>
        <v>399</v>
      </c>
      <c r="B401" s="6">
        <f t="shared" si="31"/>
        <v>399000</v>
      </c>
      <c r="C401" s="8">
        <f t="shared" si="35"/>
        <v>0.13417104727273274</v>
      </c>
      <c r="D401" s="7">
        <f t="shared" si="32"/>
        <v>0.87914320000002999</v>
      </c>
      <c r="E401" s="8">
        <f t="shared" si="33"/>
        <v>0.31291431999998215</v>
      </c>
    </row>
    <row r="402" spans="1:5" x14ac:dyDescent="0.25">
      <c r="A402" s="6">
        <f>A401+1</f>
        <v>400</v>
      </c>
      <c r="B402" s="6">
        <f t="shared" si="31"/>
        <v>400000</v>
      </c>
      <c r="C402" s="8">
        <f t="shared" si="35"/>
        <v>6.5214919493680702E-15</v>
      </c>
      <c r="D402" s="7">
        <f t="shared" si="32"/>
        <v>-1.304298389873614E-14</v>
      </c>
      <c r="E402" s="8">
        <f t="shared" si="33"/>
        <v>-1.304298389873614E-14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15</xdr:col>
                <xdr:colOff>0</xdr:colOff>
                <xdr:row>1</xdr:row>
                <xdr:rowOff>0</xdr:rowOff>
              </from>
              <to>
                <xdr:col>19</xdr:col>
                <xdr:colOff>409575</xdr:colOff>
                <xdr:row>5</xdr:row>
                <xdr:rowOff>28575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r:id="rId7">
            <anchor moveWithCells="1" sizeWithCells="1">
              <from>
                <xdr:col>15</xdr:col>
                <xdr:colOff>0</xdr:colOff>
                <xdr:row>12</xdr:row>
                <xdr:rowOff>0</xdr:rowOff>
              </from>
              <to>
                <xdr:col>22</xdr:col>
                <xdr:colOff>95250</xdr:colOff>
                <xdr:row>16</xdr:row>
                <xdr:rowOff>152400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30" r:id="rId8">
          <objectPr defaultSize="0" autoPict="0" r:id="rId9">
            <anchor moveWithCells="1" sizeWithCells="1">
              <from>
                <xdr:col>15</xdr:col>
                <xdr:colOff>9525</xdr:colOff>
                <xdr:row>24</xdr:row>
                <xdr:rowOff>9525</xdr:rowOff>
              </from>
              <to>
                <xdr:col>22</xdr:col>
                <xdr:colOff>390525</xdr:colOff>
                <xdr:row>28</xdr:row>
                <xdr:rowOff>161925</xdr:rowOff>
              </to>
            </anchor>
          </objectPr>
        </oleObject>
      </mc:Choice>
      <mc:Fallback>
        <oleObject progId="Equation.3" shapeId="1030" r:id="rId8"/>
      </mc:Fallback>
    </mc:AlternateContent>
    <mc:AlternateContent xmlns:mc="http://schemas.openxmlformats.org/markup-compatibility/2006">
      <mc:Choice Requires="x14">
        <oleObject progId="Equation.3" shapeId="1031" r:id="rId10">
          <objectPr defaultSize="0" autoPict="0" r:id="rId11">
            <anchor moveWithCells="1" sizeWithCells="1">
              <from>
                <xdr:col>15</xdr:col>
                <xdr:colOff>9525</xdr:colOff>
                <xdr:row>5</xdr:row>
                <xdr:rowOff>152400</xdr:rowOff>
              </from>
              <to>
                <xdr:col>22</xdr:col>
                <xdr:colOff>381000</xdr:colOff>
                <xdr:row>10</xdr:row>
                <xdr:rowOff>180975</xdr:rowOff>
              </to>
            </anchor>
          </objectPr>
        </oleObject>
      </mc:Choice>
      <mc:Fallback>
        <oleObject progId="Equation.3" shapeId="1031" r:id="rId10"/>
      </mc:Fallback>
    </mc:AlternateContent>
    <mc:AlternateContent xmlns:mc="http://schemas.openxmlformats.org/markup-compatibility/2006">
      <mc:Choice Requires="x14">
        <oleObject progId="Equation.3" shapeId="1032" r:id="rId12">
          <objectPr defaultSize="0" autoPict="0" r:id="rId13">
            <anchor moveWithCells="1" sizeWithCells="1">
              <from>
                <xdr:col>15</xdr:col>
                <xdr:colOff>0</xdr:colOff>
                <xdr:row>18</xdr:row>
                <xdr:rowOff>0</xdr:rowOff>
              </from>
              <to>
                <xdr:col>21</xdr:col>
                <xdr:colOff>314325</xdr:colOff>
                <xdr:row>22</xdr:row>
                <xdr:rowOff>28575</xdr:rowOff>
              </to>
            </anchor>
          </objectPr>
        </oleObject>
      </mc:Choice>
      <mc:Fallback>
        <oleObject progId="Equation.3" shapeId="1032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Model</vt:lpstr>
      <vt:lpstr>Velocity Profile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Schettino</dc:creator>
  <cp:lastModifiedBy>Antonio Schettino</cp:lastModifiedBy>
  <dcterms:created xsi:type="dcterms:W3CDTF">2014-08-22T09:23:26Z</dcterms:created>
  <dcterms:modified xsi:type="dcterms:W3CDTF">2014-08-29T09:48:25Z</dcterms:modified>
</cp:coreProperties>
</file>